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Administrator\Desktop\23-24 çap rektörlüke gidecek dosya\"/>
    </mc:Choice>
  </mc:AlternateContent>
  <xr:revisionPtr revIDLastSave="0" documentId="13_ncr:1_{E763CD7B-6222-41BB-AAD9-BD876FDE65A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D28" i="7" l="1"/>
  <c r="E28" i="7"/>
  <c r="K56" i="7" l="1"/>
  <c r="I56" i="7"/>
  <c r="E37" i="5" l="1"/>
  <c r="C62" i="10" l="1"/>
  <c r="K62" i="10"/>
  <c r="I62" i="10"/>
  <c r="C26" i="8" l="1"/>
  <c r="K21" i="5"/>
  <c r="J21" i="5"/>
  <c r="I21" i="5"/>
  <c r="E21" i="5"/>
  <c r="C21" i="5"/>
  <c r="J62" i="10" l="1"/>
  <c r="D62" i="10"/>
  <c r="E62" i="10"/>
  <c r="K26" i="10"/>
  <c r="J26" i="10"/>
  <c r="I26" i="10"/>
  <c r="D26" i="10"/>
  <c r="C26" i="10"/>
  <c r="E26" i="10"/>
  <c r="D64" i="8"/>
  <c r="K26" i="8"/>
  <c r="J26" i="8"/>
  <c r="I26" i="8"/>
  <c r="D26" i="8"/>
  <c r="E56" i="7"/>
  <c r="E26" i="8"/>
  <c r="J56" i="7"/>
  <c r="D56" i="7"/>
  <c r="C56" i="7"/>
  <c r="K64" i="8"/>
  <c r="J64" i="8"/>
  <c r="I64" i="8"/>
  <c r="E64" i="8"/>
  <c r="K28" i="7"/>
  <c r="J28" i="7"/>
  <c r="I28" i="7"/>
  <c r="K37" i="5" l="1"/>
  <c r="J37" i="5"/>
  <c r="I37" i="5"/>
  <c r="D37" i="5"/>
  <c r="C37" i="5"/>
  <c r="D21" i="5"/>
</calcChain>
</file>

<file path=xl/sharedStrings.xml><?xml version="1.0" encoding="utf-8"?>
<sst xmlns="http://schemas.openxmlformats.org/spreadsheetml/2006/main" count="399" uniqueCount="227">
  <si>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</si>
  <si>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</si>
  <si>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</si>
  <si>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</si>
  <si>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</si>
  <si>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</si>
  <si>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</si>
  <si>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</si>
  <si>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</si>
  <si>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</si>
  <si>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</si>
  <si>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</si>
  <si>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</si>
  <si>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</si>
  <si>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</si>
  <si>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</si>
  <si>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</si>
  <si>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</si>
  <si>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</si>
  <si>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</si>
  <si>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</si>
  <si>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</si>
  <si>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</si>
  <si>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</si>
  <si>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Eski Yunanca I</t>
  </si>
  <si>
    <t>Eski Yunanca II</t>
  </si>
  <si>
    <t>ARKEOLOJİ BÖLÜMÜ</t>
  </si>
  <si>
    <t>ARKEOLOJİ ÇİFT ANADAL ÖĞRETİM PLANI</t>
  </si>
  <si>
    <t>ARK 1001</t>
  </si>
  <si>
    <t>Mitoloji I</t>
  </si>
  <si>
    <t>ARK 1003</t>
  </si>
  <si>
    <t>Yakındoğu Prehistoryası I</t>
  </si>
  <si>
    <t>ARK 1007</t>
  </si>
  <si>
    <t>Klasik Arkeolojiye Giriş</t>
  </si>
  <si>
    <t>ARK 1015</t>
  </si>
  <si>
    <t>Minos ve Myken Uygarlıkları</t>
  </si>
  <si>
    <t>ARK 1017</t>
  </si>
  <si>
    <t>Bilişsel Arkeoloji</t>
  </si>
  <si>
    <t>Seramik Çizim Teknikleri</t>
  </si>
  <si>
    <t>ARK 1021</t>
  </si>
  <si>
    <t>Mesleki İngilizce I</t>
  </si>
  <si>
    <t>ARK 1002</t>
  </si>
  <si>
    <t>Mitoloji II</t>
  </si>
  <si>
    <t>ARK 1004</t>
  </si>
  <si>
    <t>Yakındogu Prehistoryası II</t>
  </si>
  <si>
    <t>ARK 1018</t>
  </si>
  <si>
    <t>Eskiçagda Anadolu Dilleri</t>
  </si>
  <si>
    <t>ARK 1020</t>
  </si>
  <si>
    <t>Batı Anadolu Prehistoryası</t>
  </si>
  <si>
    <t>ARK 1022</t>
  </si>
  <si>
    <t>Protogeometrik ve Geometrik Dönemler</t>
  </si>
  <si>
    <t>Mimari Çizim Teknikleri</t>
  </si>
  <si>
    <t>ARK 1026</t>
  </si>
  <si>
    <t>Mesleki İngilizce II</t>
  </si>
  <si>
    <t>ARK 2001</t>
  </si>
  <si>
    <t>Arkaik Dönem Seramiği I</t>
  </si>
  <si>
    <t>ARK 2015</t>
  </si>
  <si>
    <t>Arkaik Dönem Mimarisi</t>
  </si>
  <si>
    <t>ARK 2017</t>
  </si>
  <si>
    <t>Arkaik Dönem Plastiği</t>
  </si>
  <si>
    <t>ARK 2019</t>
  </si>
  <si>
    <t>Hititler I</t>
  </si>
  <si>
    <t>ARK 2027</t>
  </si>
  <si>
    <t>ATA 2001</t>
  </si>
  <si>
    <t>Atatürk İlkeleri ve İnkılap Tarihi I</t>
  </si>
  <si>
    <t>ARK 2023</t>
  </si>
  <si>
    <t>Batı Anadolu Coğrafyası I</t>
  </si>
  <si>
    <t>ARK 2025</t>
  </si>
  <si>
    <t>Mezopotamya Arkeolojisi I</t>
  </si>
  <si>
    <t>ARK 2029</t>
  </si>
  <si>
    <t>Savunma Yapıları</t>
  </si>
  <si>
    <t>ARK 2002</t>
  </si>
  <si>
    <t>Arkaik Dönem Seramigi II</t>
  </si>
  <si>
    <t>ARK 2016</t>
  </si>
  <si>
    <t>Klasik Dönem Mimarisi</t>
  </si>
  <si>
    <t>ARK 2018</t>
  </si>
  <si>
    <t>Klasik Dönem Plastigi</t>
  </si>
  <si>
    <t>ARK 2020</t>
  </si>
  <si>
    <t>Klasik Dönem Seramigi</t>
  </si>
  <si>
    <t>ARK 2022</t>
  </si>
  <si>
    <t>Hititler II</t>
  </si>
  <si>
    <t>ARK 2030</t>
  </si>
  <si>
    <t>Atatürk İlkeleri ve İnkılap Tarihi II</t>
  </si>
  <si>
    <t>ARK 2026</t>
  </si>
  <si>
    <t>Batı Anadolu Tarihi Cografyası II</t>
  </si>
  <si>
    <t>ARK 2028</t>
  </si>
  <si>
    <t>Mezopotamya Arkeolojisi II</t>
  </si>
  <si>
    <t>ARK 3004</t>
  </si>
  <si>
    <t>Hellenistik Dönem Seramigi II</t>
  </si>
  <si>
    <t>ARK 3006</t>
  </si>
  <si>
    <t>Hellenistik Dönem Mimarisi II</t>
  </si>
  <si>
    <t>ARK 3008</t>
  </si>
  <si>
    <t>Hellenistik Dönem Plastigi II</t>
  </si>
  <si>
    <t>ARK 3010</t>
  </si>
  <si>
    <t>Yunan Nümizmatigi</t>
  </si>
  <si>
    <t>ARK 3034</t>
  </si>
  <si>
    <t>Latince II</t>
  </si>
  <si>
    <t>ARK 3003</t>
  </si>
  <si>
    <t>Helenistik Dönem Seramiği I</t>
  </si>
  <si>
    <t>ARK 3005</t>
  </si>
  <si>
    <t>Helenistik Dönem Mimarisi I</t>
  </si>
  <si>
    <t>ARK 3007</t>
  </si>
  <si>
    <t>Helenistik Dönem Plastiği I</t>
  </si>
  <si>
    <t>ARK 3035</t>
  </si>
  <si>
    <t>Latince I</t>
  </si>
  <si>
    <t>ARK 3027</t>
  </si>
  <si>
    <t>Birinci Binde Anadolu</t>
  </si>
  <si>
    <t>ARK 3031</t>
  </si>
  <si>
    <t>Yunan ve Roma Dönemi Kent Planlaması</t>
  </si>
  <si>
    <t>ARK 3033</t>
  </si>
  <si>
    <t>Urartu Arkeolojisi</t>
  </si>
  <si>
    <t>ARK 3037</t>
  </si>
  <si>
    <t>Ege Yunan Tarihi</t>
  </si>
  <si>
    <t>ARK 3026</t>
  </si>
  <si>
    <t>Tarım ve Beslenmenin Kültür Tarihi</t>
  </si>
  <si>
    <t>ARK 3032</t>
  </si>
  <si>
    <t>Dogu Anadolu Prehistoryası</t>
  </si>
  <si>
    <t>ARK 3036</t>
  </si>
  <si>
    <t>Lisans Degerlendirme ve Mesleki Yönlendirme</t>
  </si>
  <si>
    <t>ARK 4030</t>
  </si>
  <si>
    <t>Arkeolojik Onarım ve Koruma</t>
  </si>
  <si>
    <t>ARK 4036</t>
  </si>
  <si>
    <t>Roma Dönemi Mimarlıgı II</t>
  </si>
  <si>
    <t>ARK 4038</t>
  </si>
  <si>
    <t>Roma Dönemi Plastigi II</t>
  </si>
  <si>
    <t>ARK 4026</t>
  </si>
  <si>
    <t>Roma İmparatorluk Dönemi Tarihi</t>
  </si>
  <si>
    <t>ARK 4028</t>
  </si>
  <si>
    <t>Osmanlı Arkeolojisi</t>
  </si>
  <si>
    <t>ARK 4032</t>
  </si>
  <si>
    <t>Bitirme Tezi II</t>
  </si>
  <si>
    <t>ARK 4034</t>
  </si>
  <si>
    <t>Resim ve Mozaik Sanatı</t>
  </si>
  <si>
    <t>ARK 4037</t>
  </si>
  <si>
    <t>Roma Dönemi Plastiği I</t>
  </si>
  <si>
    <t>ARK 4007</t>
  </si>
  <si>
    <t>Roma Nümizmatiği</t>
  </si>
  <si>
    <t>ARK 4023</t>
  </si>
  <si>
    <t>Roma Dönemi Seramiği</t>
  </si>
  <si>
    <t>ARK 4025</t>
  </si>
  <si>
    <t>Roma Dönemi Mimarlığı I</t>
  </si>
  <si>
    <t>ARK 4029</t>
  </si>
  <si>
    <t>Bizans Arkeolojisi</t>
  </si>
  <si>
    <t>ARK 4031</t>
  </si>
  <si>
    <t>Anadolu’da Prehistorik Dönem Ölü Gömme Gelenekleri</t>
  </si>
  <si>
    <t>ARK 4033</t>
  </si>
  <si>
    <t>Bilgisayar Destekli Çizim</t>
  </si>
  <si>
    <t>ARK 4035</t>
  </si>
  <si>
    <t>Bitirme Tezi I</t>
  </si>
  <si>
    <t>SEÇMELİ DERSLER (2 Bölüm içi Seçmeli Ders almalı)</t>
  </si>
  <si>
    <t>SEÇMELİ DERSLER (1 Bölüm içi Seçmeli Ders almalı)</t>
  </si>
  <si>
    <t>ARK 4040</t>
  </si>
  <si>
    <t>Geç Roma Dönemi Seramiği</t>
  </si>
  <si>
    <t>TARİH BÖLÜMÜ ÖĞRENCİLERİ İÇİN</t>
  </si>
  <si>
    <t>TARİH PROGRAMINDA EŞLENİĞİ</t>
  </si>
  <si>
    <t>TAR 1032</t>
  </si>
  <si>
    <t>Eskiçağ'da Önasya</t>
  </si>
  <si>
    <t>TAR 1015</t>
  </si>
  <si>
    <t>Eskiçağ Tarihine Giriş</t>
  </si>
  <si>
    <t>KPD 1000</t>
  </si>
  <si>
    <t>Kariyer Planlama</t>
  </si>
  <si>
    <t>ARK 2031</t>
  </si>
  <si>
    <t xml:space="preserve">Anadolu'da Neolitik ve Kalkolitik Çağlarda Metalurjik Faaliyetler ve Metal Eserler
(Metallurgical Activities and Metal Works in Neolithic and Chalcolithic Ages in Anatolia)
</t>
  </si>
  <si>
    <t>ARK 2033</t>
  </si>
  <si>
    <t xml:space="preserve">Neolitik Çağ'da Anadolu
(Anatolia in the Neolithic Age)
</t>
  </si>
  <si>
    <t>ARK 2035</t>
  </si>
  <si>
    <t xml:space="preserve">M.Ö. III. Binyılda Anadolu Kültürleri I
(Anatolian Cultures in the third millennium BC. I)
</t>
  </si>
  <si>
    <t>ARK 2032</t>
  </si>
  <si>
    <t xml:space="preserve">Anadolu'da Protohistorik dönemlerde Metalurjik Faaliyetler ve Metal Eserler
(Metallurgical Activities and Metal Artifacts in the Protohistoric Preiods in Anatolia).
</t>
  </si>
  <si>
    <t>ARK 2034</t>
  </si>
  <si>
    <t xml:space="preserve">Kalkolitik Çağ'da Anadolu
(Anatolia in the Chalcolithic Age).
</t>
  </si>
  <si>
    <t>ARK 2036</t>
  </si>
  <si>
    <t xml:space="preserve">
M.Ö. III. Binyılda Anadolu Kültürleri II
(Anatolian Cultures in the Third Millennium BC. II)
</t>
  </si>
  <si>
    <t>ARK 3039</t>
  </si>
  <si>
    <t xml:space="preserve">M.Ö. II. Binyılda Anadolu Kültürleri I
(Anatolian Cultures in the Second  Millennium BC. I)
</t>
  </si>
  <si>
    <t>ARK 3041</t>
  </si>
  <si>
    <t>Tekstil Arkeolojisi (Textile Archeology)</t>
  </si>
  <si>
    <t>ARK 3038</t>
  </si>
  <si>
    <t xml:space="preserve">M.Ö. II. Binyılda Anadolu Kültürleri II
(Anatolian Cultures in the Second Millennium BC. II)
</t>
  </si>
  <si>
    <t>ARK 3040</t>
  </si>
  <si>
    <t>Yunan ve Roma Dönemi Mezar Tipolojisi (Greek and Roman Grave Typology)</t>
  </si>
  <si>
    <t>ARK 4041</t>
  </si>
  <si>
    <t xml:space="preserve">M.Ö. II. Binyılda Batı Anadolu I
(Western Anatolia in the Second Millennium BC. I)
</t>
  </si>
  <si>
    <t>ARK 4043</t>
  </si>
  <si>
    <t xml:space="preserve">Lydia Uygarlığı I
(Lydian Civilization I)
</t>
  </si>
  <si>
    <t>ARK 4042</t>
  </si>
  <si>
    <t xml:space="preserve">M.Ö. II. Binyılda Batı Anadolu II
(Western Anatolia in the Second Millennium BC. II.)
</t>
  </si>
  <si>
    <t>ARK 4044</t>
  </si>
  <si>
    <t xml:space="preserve">Lydia Uygarlığı II
(Lydian Civilization II)
</t>
  </si>
  <si>
    <t>GÇD 1000</t>
  </si>
  <si>
    <t>Gönüllülük Çalışmaları</t>
  </si>
  <si>
    <t>ARK 1023</t>
  </si>
  <si>
    <t>ATA 1001</t>
  </si>
  <si>
    <t>TDL 1001</t>
  </si>
  <si>
    <t>YDİ 1019</t>
  </si>
  <si>
    <t>Yabancı Dil I (İngilizce)</t>
  </si>
  <si>
    <t>YDİ 1020</t>
  </si>
  <si>
    <t>Yabancı Dil II (İngilizce)</t>
  </si>
  <si>
    <r>
      <t>Türk Dili I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</si>
  <si>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r>
      <t xml:space="preserve">Türk Dili II 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</si>
  <si>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t>Helenistik ve Roma Uygarlığı II</t>
  </si>
  <si>
    <t xml:space="preserve">Helenistik ve Roma Uygarlığı I </t>
  </si>
  <si>
    <t xml:space="preserve">Helenistik Dönem Tarihi </t>
  </si>
  <si>
    <t xml:space="preserve">Antik Yunanistan’da Sosyal Hayat </t>
  </si>
  <si>
    <t>TAR 2038</t>
  </si>
  <si>
    <t>Hellen Tarihi ve Uygarlığı</t>
  </si>
  <si>
    <t xml:space="preserve">Antik Yunan ve Roma’da Spor </t>
  </si>
  <si>
    <t xml:space="preserve">Roma Kültürü I </t>
  </si>
  <si>
    <t xml:space="preserve">Roma Kültürü II </t>
  </si>
  <si>
    <t>TAR 2020</t>
  </si>
  <si>
    <t>Roma Uygarlığı</t>
  </si>
  <si>
    <t>ARK 3043</t>
  </si>
  <si>
    <t>ARK 3042</t>
  </si>
  <si>
    <t>ARK 3044</t>
  </si>
  <si>
    <t>ARK 3046</t>
  </si>
  <si>
    <t>ARK 4045</t>
  </si>
  <si>
    <t>ARK 4046</t>
  </si>
  <si>
    <t>ARK 4048</t>
  </si>
  <si>
    <t>ARK 4047</t>
  </si>
  <si>
    <t>Antik Çagda Aydınlatma Araçları</t>
  </si>
  <si>
    <t>ARK 1028</t>
  </si>
  <si>
    <t>İHD 1001</t>
  </si>
  <si>
    <t>İnsan Hakları</t>
  </si>
  <si>
    <t>ARK 2037</t>
  </si>
  <si>
    <t>Jeoloji ve Minerolojiye Giriş</t>
  </si>
  <si>
    <t>ARK 2038</t>
  </si>
  <si>
    <t>Arkeolojide Modern Yaş Tayini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</si>
</sst>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0" t="s">
        <v>8</v>
      </c>
      <c r="C2" s="80"/>
      <c r="D2" s="80"/>
      <c r="E2" s="80"/>
      <c r="F2" s="80"/>
      <c r="G2" s="80"/>
      <c r="H2" s="80"/>
      <c r="I2" s="80"/>
    </row>
    <row r="3" spans="1:11" s="1" customFormat="1" ht="15.75" x14ac:dyDescent="0.25">
      <c r="B3" s="80" t="s">
        <v>9</v>
      </c>
      <c r="C3" s="80"/>
      <c r="D3" s="80"/>
      <c r="E3" s="80"/>
      <c r="F3" s="80"/>
      <c r="G3" s="80"/>
      <c r="H3" s="80"/>
      <c r="I3" s="80"/>
    </row>
    <row r="4" spans="1:11" s="1" customFormat="1" ht="15.75" x14ac:dyDescent="0.25">
      <c r="B4" s="80" t="s">
        <v>153</v>
      </c>
      <c r="C4" s="80"/>
      <c r="D4" s="80"/>
      <c r="E4" s="80"/>
      <c r="F4" s="80"/>
      <c r="G4" s="80"/>
      <c r="H4" s="80"/>
      <c r="I4" s="80"/>
    </row>
    <row r="5" spans="1:11" s="1" customFormat="1" ht="15.75" x14ac:dyDescent="0.25">
      <c r="A5" s="2"/>
      <c r="B5" s="80" t="s">
        <v>26</v>
      </c>
      <c r="C5" s="80"/>
      <c r="D5" s="80"/>
      <c r="E5" s="80"/>
      <c r="F5" s="80"/>
      <c r="G5" s="80"/>
      <c r="H5" s="80"/>
      <c r="I5" s="80"/>
    </row>
    <row r="6" spans="1:11" s="1" customFormat="1" ht="15.75" x14ac:dyDescent="0.25">
      <c r="A6" s="2"/>
      <c r="B6" s="80" t="s">
        <v>10</v>
      </c>
      <c r="C6" s="80"/>
      <c r="D6" s="80"/>
      <c r="E6" s="80"/>
      <c r="F6" s="80"/>
      <c r="G6" s="80"/>
      <c r="H6" s="80"/>
      <c r="I6" s="80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81" t="s">
        <v>27</v>
      </c>
      <c r="B8" s="82"/>
      <c r="C8" s="82"/>
      <c r="D8" s="82"/>
      <c r="E8" s="82"/>
      <c r="G8" s="83" t="s">
        <v>154</v>
      </c>
      <c r="H8" s="84"/>
      <c r="I8" s="84"/>
      <c r="J8" s="84"/>
      <c r="K8" s="84"/>
    </row>
    <row r="9" spans="1:11" ht="24.95" customHeight="1" x14ac:dyDescent="0.25">
      <c r="A9" s="90" t="s">
        <v>0</v>
      </c>
      <c r="B9" s="85" t="s">
        <v>1</v>
      </c>
      <c r="C9" s="85" t="s">
        <v>5</v>
      </c>
      <c r="D9" s="85"/>
      <c r="E9" s="88"/>
      <c r="F9" s="24"/>
      <c r="G9" s="90" t="s">
        <v>0</v>
      </c>
      <c r="H9" s="85" t="s">
        <v>1</v>
      </c>
      <c r="I9" s="85" t="s">
        <v>5</v>
      </c>
      <c r="J9" s="85"/>
      <c r="K9" s="88"/>
    </row>
    <row r="10" spans="1:11" ht="24.95" customHeight="1" x14ac:dyDescent="0.25">
      <c r="A10" s="91"/>
      <c r="B10" s="86"/>
      <c r="C10" s="86"/>
      <c r="D10" s="86"/>
      <c r="E10" s="89"/>
      <c r="F10" s="24"/>
      <c r="G10" s="91"/>
      <c r="H10" s="86"/>
      <c r="I10" s="86"/>
      <c r="J10" s="86"/>
      <c r="K10" s="89"/>
    </row>
    <row r="11" spans="1:11" ht="24.95" customHeight="1" x14ac:dyDescent="0.25">
      <c r="A11" s="91"/>
      <c r="B11" s="86"/>
      <c r="C11" s="52" t="s">
        <v>3</v>
      </c>
      <c r="D11" s="52" t="s">
        <v>2</v>
      </c>
      <c r="E11" s="53" t="s">
        <v>4</v>
      </c>
      <c r="F11" s="24"/>
      <c r="G11" s="92"/>
      <c r="H11" s="87"/>
      <c r="I11" s="25" t="s">
        <v>3</v>
      </c>
      <c r="J11" s="25" t="s">
        <v>2</v>
      </c>
      <c r="K11" s="26" t="s">
        <v>4</v>
      </c>
    </row>
    <row r="12" spans="1:11" s="15" customFormat="1" ht="26.1" customHeight="1" x14ac:dyDescent="0.2">
      <c r="A12" s="11" t="s">
        <v>28</v>
      </c>
      <c r="B12" s="4" t="s">
        <v>29</v>
      </c>
      <c r="C12" s="7">
        <v>2</v>
      </c>
      <c r="D12" s="7">
        <v>0</v>
      </c>
      <c r="E12" s="18">
        <v>4</v>
      </c>
      <c r="G12" s="11"/>
      <c r="H12" s="4"/>
      <c r="I12" s="7"/>
      <c r="J12" s="7"/>
      <c r="K12" s="18"/>
    </row>
    <row r="13" spans="1:11" s="15" customFormat="1" ht="26.1" customHeight="1" x14ac:dyDescent="0.2">
      <c r="A13" s="11" t="s">
        <v>30</v>
      </c>
      <c r="B13" s="4" t="s">
        <v>31</v>
      </c>
      <c r="C13" s="7">
        <v>3</v>
      </c>
      <c r="D13" s="7">
        <v>0</v>
      </c>
      <c r="E13" s="18">
        <v>4</v>
      </c>
      <c r="G13" s="11" t="s">
        <v>155</v>
      </c>
      <c r="H13" s="4" t="s">
        <v>156</v>
      </c>
      <c r="I13" s="7">
        <v>3</v>
      </c>
      <c r="J13" s="7">
        <v>0</v>
      </c>
      <c r="K13" s="18">
        <v>4</v>
      </c>
    </row>
    <row r="14" spans="1:11" s="15" customFormat="1" ht="26.1" customHeight="1" x14ac:dyDescent="0.2">
      <c r="A14" s="11" t="s">
        <v>32</v>
      </c>
      <c r="B14" s="4" t="s">
        <v>33</v>
      </c>
      <c r="C14" s="7">
        <v>3</v>
      </c>
      <c r="D14" s="7">
        <v>0</v>
      </c>
      <c r="E14" s="18">
        <v>5</v>
      </c>
      <c r="G14" s="11"/>
      <c r="H14" s="4"/>
      <c r="I14" s="7"/>
      <c r="J14" s="7"/>
      <c r="K14" s="18"/>
    </row>
    <row r="15" spans="1:11" s="15" customFormat="1" ht="26.1" customHeight="1" x14ac:dyDescent="0.2">
      <c r="A15" s="11" t="s">
        <v>34</v>
      </c>
      <c r="B15" s="4" t="s">
        <v>35</v>
      </c>
      <c r="C15" s="7">
        <v>2</v>
      </c>
      <c r="D15" s="7">
        <v>0</v>
      </c>
      <c r="E15" s="18">
        <v>4</v>
      </c>
      <c r="G15" s="11" t="s">
        <v>157</v>
      </c>
      <c r="H15" s="4" t="s">
        <v>158</v>
      </c>
      <c r="I15" s="7">
        <v>3</v>
      </c>
      <c r="J15" s="7">
        <v>0</v>
      </c>
      <c r="K15" s="18">
        <v>4</v>
      </c>
    </row>
    <row r="16" spans="1:11" s="15" customFormat="1" ht="26.1" customHeight="1" x14ac:dyDescent="0.2">
      <c r="A16" s="11" t="s">
        <v>36</v>
      </c>
      <c r="B16" s="4" t="s">
        <v>37</v>
      </c>
      <c r="C16" s="7">
        <v>2</v>
      </c>
      <c r="D16" s="7">
        <v>0</v>
      </c>
      <c r="E16" s="18">
        <v>3</v>
      </c>
      <c r="G16" s="11"/>
      <c r="H16" s="4"/>
      <c r="I16" s="7"/>
      <c r="J16" s="7"/>
      <c r="K16" s="18"/>
    </row>
    <row r="17" spans="1:11" s="15" customFormat="1" ht="26.1" customHeight="1" x14ac:dyDescent="0.2">
      <c r="A17" s="11" t="s">
        <v>191</v>
      </c>
      <c r="B17" s="4" t="s">
        <v>38</v>
      </c>
      <c r="C17" s="7">
        <v>2</v>
      </c>
      <c r="D17" s="7">
        <v>2</v>
      </c>
      <c r="E17" s="18">
        <v>3</v>
      </c>
      <c r="G17" s="20"/>
      <c r="H17" s="21"/>
      <c r="I17" s="22"/>
      <c r="J17" s="22"/>
      <c r="K17" s="23"/>
    </row>
    <row r="18" spans="1:11" s="15" customFormat="1" ht="26.1" customHeight="1" x14ac:dyDescent="0.2">
      <c r="A18" s="11" t="s">
        <v>193</v>
      </c>
      <c r="B18" s="4" t="s">
        <v>198</v>
      </c>
      <c r="C18" s="7">
        <v>2</v>
      </c>
      <c r="D18" s="7">
        <v>0</v>
      </c>
      <c r="E18" s="18">
        <v>2</v>
      </c>
      <c r="G18" s="11" t="s">
        <v>193</v>
      </c>
      <c r="H18" s="4" t="s">
        <v>22</v>
      </c>
      <c r="I18" s="7">
        <v>2</v>
      </c>
      <c r="J18" s="7">
        <v>0</v>
      </c>
      <c r="K18" s="18">
        <v>2</v>
      </c>
    </row>
    <row r="19" spans="1:11" s="15" customFormat="1" ht="26.1" customHeight="1" x14ac:dyDescent="0.2">
      <c r="A19" s="66" t="s">
        <v>39</v>
      </c>
      <c r="B19" s="67" t="s">
        <v>40</v>
      </c>
      <c r="C19" s="68">
        <v>2</v>
      </c>
      <c r="D19" s="68">
        <v>0</v>
      </c>
      <c r="E19" s="69">
        <v>3</v>
      </c>
      <c r="F19" s="70"/>
      <c r="G19" s="68" t="s">
        <v>194</v>
      </c>
      <c r="H19" s="71" t="s">
        <v>195</v>
      </c>
      <c r="I19" s="68">
        <v>2</v>
      </c>
      <c r="J19" s="68">
        <v>0</v>
      </c>
      <c r="K19" s="68">
        <v>3</v>
      </c>
    </row>
    <row r="20" spans="1:11" s="15" customFormat="1" ht="27" customHeight="1" x14ac:dyDescent="0.2">
      <c r="A20" s="20" t="s">
        <v>159</v>
      </c>
      <c r="B20" s="21" t="s">
        <v>160</v>
      </c>
      <c r="C20" s="22">
        <v>1</v>
      </c>
      <c r="D20" s="22">
        <v>0</v>
      </c>
      <c r="E20" s="23">
        <v>2</v>
      </c>
      <c r="G20" s="20" t="s">
        <v>159</v>
      </c>
      <c r="H20" s="21" t="s">
        <v>160</v>
      </c>
      <c r="I20" s="22">
        <v>1</v>
      </c>
      <c r="J20" s="22">
        <v>0</v>
      </c>
      <c r="K20" s="23">
        <v>2</v>
      </c>
    </row>
    <row r="21" spans="1:11" s="15" customFormat="1" ht="27" customHeight="1" thickBot="1" x14ac:dyDescent="0.25">
      <c r="A21" s="16"/>
      <c r="B21" s="28" t="s">
        <v>11</v>
      </c>
      <c r="C21" s="14">
        <f>SUM(C12:C20)</f>
        <v>19</v>
      </c>
      <c r="D21" s="14">
        <f>SUM(D12:D20)</f>
        <v>2</v>
      </c>
      <c r="E21" s="19">
        <f>SUM(E12:E20)</f>
        <v>30</v>
      </c>
      <c r="G21" s="16"/>
      <c r="H21" s="28" t="s">
        <v>11</v>
      </c>
      <c r="I21" s="14">
        <f>SUM(I12:I20)</f>
        <v>11</v>
      </c>
      <c r="J21" s="14">
        <f>SUM(J12:J20)</f>
        <v>0</v>
      </c>
      <c r="K21" s="19">
        <f>SUM(K13:K20)</f>
        <v>15</v>
      </c>
    </row>
    <row r="22" spans="1:11" s="27" customFormat="1" ht="26.1" customHeight="1" x14ac:dyDescent="0.2"/>
    <row r="24" spans="1:11" s="1" customFormat="1" ht="15.75" x14ac:dyDescent="0.25">
      <c r="B24" s="17" t="s">
        <v>12</v>
      </c>
      <c r="C24" s="2"/>
      <c r="H24" s="17"/>
      <c r="I24" s="2"/>
    </row>
    <row r="25" spans="1:11" ht="27" customHeight="1" thickBot="1" x14ac:dyDescent="0.25">
      <c r="A25" s="81" t="s">
        <v>27</v>
      </c>
      <c r="B25" s="82"/>
      <c r="C25" s="82"/>
      <c r="D25" s="82"/>
      <c r="E25" s="82"/>
      <c r="G25" s="83" t="s">
        <v>154</v>
      </c>
      <c r="H25" s="84"/>
      <c r="I25" s="84"/>
      <c r="J25" s="84"/>
      <c r="K25" s="84"/>
    </row>
    <row r="26" spans="1:11" ht="24.95" customHeight="1" x14ac:dyDescent="0.25">
      <c r="A26" s="90" t="s">
        <v>0</v>
      </c>
      <c r="B26" s="85" t="s">
        <v>1</v>
      </c>
      <c r="C26" s="85" t="s">
        <v>5</v>
      </c>
      <c r="D26" s="85"/>
      <c r="E26" s="88"/>
      <c r="F26" s="24"/>
      <c r="G26" s="90" t="s">
        <v>0</v>
      </c>
      <c r="H26" s="85" t="s">
        <v>1</v>
      </c>
      <c r="I26" s="85" t="s">
        <v>5</v>
      </c>
      <c r="J26" s="85"/>
      <c r="K26" s="88"/>
    </row>
    <row r="27" spans="1:11" ht="24.95" customHeight="1" x14ac:dyDescent="0.25">
      <c r="A27" s="91"/>
      <c r="B27" s="86"/>
      <c r="C27" s="86"/>
      <c r="D27" s="86"/>
      <c r="E27" s="89"/>
      <c r="F27" s="24"/>
      <c r="G27" s="91"/>
      <c r="H27" s="86"/>
      <c r="I27" s="86"/>
      <c r="J27" s="86"/>
      <c r="K27" s="89"/>
    </row>
    <row r="28" spans="1:11" ht="24.95" customHeight="1" thickBot="1" x14ac:dyDescent="0.3">
      <c r="A28" s="91"/>
      <c r="B28" s="86"/>
      <c r="C28" s="52" t="s">
        <v>3</v>
      </c>
      <c r="D28" s="52" t="s">
        <v>2</v>
      </c>
      <c r="E28" s="53" t="s">
        <v>4</v>
      </c>
      <c r="F28" s="24"/>
      <c r="G28" s="92"/>
      <c r="H28" s="87"/>
      <c r="I28" s="25" t="s">
        <v>3</v>
      </c>
      <c r="J28" s="25" t="s">
        <v>2</v>
      </c>
      <c r="K28" s="26" t="s">
        <v>4</v>
      </c>
    </row>
    <row r="29" spans="1:11" s="15" customFormat="1" ht="26.1" customHeight="1" x14ac:dyDescent="0.2">
      <c r="A29" s="42" t="s">
        <v>41</v>
      </c>
      <c r="B29" s="43" t="s">
        <v>42</v>
      </c>
      <c r="C29" s="44">
        <v>2</v>
      </c>
      <c r="D29" s="44">
        <v>0</v>
      </c>
      <c r="E29" s="54">
        <v>4</v>
      </c>
      <c r="G29" s="11"/>
      <c r="H29" s="4"/>
      <c r="I29" s="7"/>
      <c r="J29" s="7"/>
      <c r="K29" s="18"/>
    </row>
    <row r="30" spans="1:11" s="15" customFormat="1" ht="26.1" customHeight="1" x14ac:dyDescent="0.2">
      <c r="A30" s="13" t="s">
        <v>43</v>
      </c>
      <c r="B30" s="6" t="s">
        <v>44</v>
      </c>
      <c r="C30" s="7">
        <v>3</v>
      </c>
      <c r="D30" s="7">
        <v>0</v>
      </c>
      <c r="E30" s="18">
        <v>4</v>
      </c>
      <c r="G30" s="11" t="s">
        <v>155</v>
      </c>
      <c r="H30" s="4" t="s">
        <v>156</v>
      </c>
      <c r="I30" s="7">
        <v>3</v>
      </c>
      <c r="J30" s="7">
        <v>0</v>
      </c>
      <c r="K30" s="18">
        <v>4</v>
      </c>
    </row>
    <row r="31" spans="1:11" s="15" customFormat="1" ht="26.1" customHeight="1" x14ac:dyDescent="0.2">
      <c r="A31" s="13" t="s">
        <v>45</v>
      </c>
      <c r="B31" s="6" t="s">
        <v>46</v>
      </c>
      <c r="C31" s="7">
        <v>2</v>
      </c>
      <c r="D31" s="7">
        <v>0</v>
      </c>
      <c r="E31" s="18">
        <v>4</v>
      </c>
      <c r="G31" s="11"/>
      <c r="H31" s="4"/>
      <c r="I31" s="7"/>
      <c r="J31" s="7"/>
      <c r="K31" s="18"/>
    </row>
    <row r="32" spans="1:11" s="15" customFormat="1" ht="26.1" customHeight="1" x14ac:dyDescent="0.2">
      <c r="A32" s="13" t="s">
        <v>47</v>
      </c>
      <c r="B32" s="6" t="s">
        <v>48</v>
      </c>
      <c r="C32" s="7">
        <v>2</v>
      </c>
      <c r="D32" s="7">
        <v>0</v>
      </c>
      <c r="E32" s="18">
        <v>5</v>
      </c>
      <c r="G32" s="11"/>
      <c r="H32" s="4"/>
      <c r="I32" s="7"/>
      <c r="J32" s="7"/>
      <c r="K32" s="18"/>
    </row>
    <row r="33" spans="1:11" s="15" customFormat="1" ht="26.1" customHeight="1" x14ac:dyDescent="0.2">
      <c r="A33" s="13" t="s">
        <v>49</v>
      </c>
      <c r="B33" s="6" t="s">
        <v>50</v>
      </c>
      <c r="C33" s="7">
        <v>2</v>
      </c>
      <c r="D33" s="7">
        <v>0</v>
      </c>
      <c r="E33" s="18">
        <v>5</v>
      </c>
      <c r="G33" s="11"/>
      <c r="H33" s="4"/>
      <c r="I33" s="7"/>
      <c r="J33" s="7"/>
      <c r="K33" s="18"/>
    </row>
    <row r="34" spans="1:11" s="15" customFormat="1" ht="26.1" customHeight="1" x14ac:dyDescent="0.2">
      <c r="A34" s="13" t="s">
        <v>220</v>
      </c>
      <c r="B34" s="6" t="s">
        <v>51</v>
      </c>
      <c r="C34" s="7">
        <v>2</v>
      </c>
      <c r="D34" s="7">
        <v>2</v>
      </c>
      <c r="E34" s="18">
        <v>3</v>
      </c>
      <c r="G34" s="20"/>
      <c r="H34" s="21"/>
      <c r="I34" s="22"/>
      <c r="J34" s="22"/>
      <c r="K34" s="23"/>
    </row>
    <row r="35" spans="1:11" s="15" customFormat="1" ht="26.1" customHeight="1" x14ac:dyDescent="0.2">
      <c r="A35" s="13" t="s">
        <v>18</v>
      </c>
      <c r="B35" s="6" t="s">
        <v>199</v>
      </c>
      <c r="C35" s="7">
        <v>2</v>
      </c>
      <c r="D35" s="7">
        <v>0</v>
      </c>
      <c r="E35" s="18">
        <v>2</v>
      </c>
      <c r="G35" s="13" t="s">
        <v>18</v>
      </c>
      <c r="H35" s="6" t="s">
        <v>19</v>
      </c>
      <c r="I35" s="7">
        <v>2</v>
      </c>
      <c r="J35" s="7">
        <v>0</v>
      </c>
      <c r="K35" s="18">
        <v>2</v>
      </c>
    </row>
    <row r="36" spans="1:11" s="15" customFormat="1" ht="26.1" customHeight="1" x14ac:dyDescent="0.25">
      <c r="A36" s="66" t="s">
        <v>52</v>
      </c>
      <c r="B36" s="72" t="s">
        <v>53</v>
      </c>
      <c r="C36" s="68">
        <v>2</v>
      </c>
      <c r="D36" s="68">
        <v>0</v>
      </c>
      <c r="E36" s="69">
        <v>3</v>
      </c>
      <c r="F36" s="70"/>
      <c r="G36" s="73" t="s">
        <v>196</v>
      </c>
      <c r="H36" s="74" t="s">
        <v>197</v>
      </c>
      <c r="I36" s="73">
        <v>2</v>
      </c>
      <c r="J36" s="75">
        <v>0</v>
      </c>
      <c r="K36" s="73">
        <v>3</v>
      </c>
    </row>
    <row r="37" spans="1:11" s="27" customFormat="1" ht="26.1" customHeight="1" thickBot="1" x14ac:dyDescent="0.25">
      <c r="A37" s="16"/>
      <c r="B37" s="28" t="s">
        <v>11</v>
      </c>
      <c r="C37" s="14">
        <f>SUM(C29:C36)</f>
        <v>17</v>
      </c>
      <c r="D37" s="14">
        <f>SUM(D29:D36)</f>
        <v>2</v>
      </c>
      <c r="E37" s="19">
        <f>SUM(E29:E36)</f>
        <v>30</v>
      </c>
      <c r="F37" s="15"/>
      <c r="G37" s="16"/>
      <c r="H37" s="28" t="s">
        <v>11</v>
      </c>
      <c r="I37" s="14">
        <f>SUM(I29:I36)</f>
        <v>7</v>
      </c>
      <c r="J37" s="14">
        <f>SUM(J29:J36)</f>
        <v>0</v>
      </c>
      <c r="K37" s="19">
        <f>SUM(K29:K36)</f>
        <v>9</v>
      </c>
    </row>
  </sheetData>
  <mergeCells count="21">
    <mergeCell ref="I26:K27"/>
    <mergeCell ref="A26:A28"/>
    <mergeCell ref="B26:B28"/>
    <mergeCell ref="C26:E27"/>
    <mergeCell ref="G26:G28"/>
    <mergeCell ref="H26:H28"/>
    <mergeCell ref="B2:I2"/>
    <mergeCell ref="B3:I3"/>
    <mergeCell ref="B4:I4"/>
    <mergeCell ref="B5:I5"/>
    <mergeCell ref="A25:E25"/>
    <mergeCell ref="G25:K25"/>
    <mergeCell ref="A8:E8"/>
    <mergeCell ref="G8:K8"/>
    <mergeCell ref="H9:H11"/>
    <mergeCell ref="I9:K10"/>
    <mergeCell ref="B6:I6"/>
    <mergeCell ref="A9:A11"/>
    <mergeCell ref="B9:B11"/>
    <mergeCell ref="C9:E10"/>
    <mergeCell ref="G9:G11"/>
  </mergeCells>
  <pageMargins left="0.19685039370078741" right="0.15748031496062992" top="0.27559055118110237" bottom="0.23622047244094491" header="0.19685039370078741" footer="0.15748031496062992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6"/>
  <sheetViews>
    <sheetView topLeftCell="A46" zoomScaleNormal="100" workbookViewId="0">
      <selection activeCell="H30" sqref="H30:H31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0" t="s">
        <v>8</v>
      </c>
      <c r="C2" s="80"/>
      <c r="D2" s="80"/>
      <c r="E2" s="80"/>
      <c r="F2" s="80"/>
      <c r="G2" s="80"/>
      <c r="H2" s="80"/>
      <c r="I2" s="80"/>
    </row>
    <row r="3" spans="1:11" s="1" customFormat="1" ht="15.75" x14ac:dyDescent="0.25">
      <c r="B3" s="80" t="s">
        <v>9</v>
      </c>
      <c r="C3" s="80"/>
      <c r="D3" s="80"/>
      <c r="E3" s="80"/>
      <c r="F3" s="80"/>
      <c r="G3" s="80"/>
      <c r="H3" s="80"/>
      <c r="I3" s="80"/>
    </row>
    <row r="4" spans="1:11" s="1" customFormat="1" ht="15.75" x14ac:dyDescent="0.25">
      <c r="B4" s="80" t="s">
        <v>153</v>
      </c>
      <c r="C4" s="80"/>
      <c r="D4" s="80"/>
      <c r="E4" s="80"/>
      <c r="F4" s="80"/>
      <c r="G4" s="80"/>
      <c r="H4" s="80"/>
      <c r="I4" s="80"/>
    </row>
    <row r="5" spans="1:11" s="1" customFormat="1" ht="15.75" x14ac:dyDescent="0.25">
      <c r="A5" s="2"/>
      <c r="B5" s="80" t="s">
        <v>26</v>
      </c>
      <c r="C5" s="80"/>
      <c r="D5" s="80"/>
      <c r="E5" s="80"/>
      <c r="F5" s="80"/>
      <c r="G5" s="80"/>
      <c r="H5" s="80"/>
      <c r="I5" s="80"/>
    </row>
    <row r="6" spans="1:11" s="1" customFormat="1" ht="15.75" x14ac:dyDescent="0.25">
      <c r="A6" s="2"/>
      <c r="B6" s="80" t="s">
        <v>10</v>
      </c>
      <c r="C6" s="80"/>
      <c r="D6" s="80"/>
      <c r="E6" s="80"/>
      <c r="F6" s="80"/>
      <c r="G6" s="80"/>
      <c r="H6" s="80"/>
      <c r="I6" s="80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81" t="s">
        <v>27</v>
      </c>
      <c r="B9" s="82"/>
      <c r="C9" s="82"/>
      <c r="D9" s="82"/>
      <c r="E9" s="82"/>
      <c r="G9" s="83" t="s">
        <v>154</v>
      </c>
      <c r="H9" s="84"/>
      <c r="I9" s="84"/>
      <c r="J9" s="84"/>
      <c r="K9" s="84"/>
    </row>
    <row r="10" spans="1:11" ht="24.95" customHeight="1" x14ac:dyDescent="0.25">
      <c r="A10" s="90" t="s">
        <v>0</v>
      </c>
      <c r="B10" s="85" t="s">
        <v>1</v>
      </c>
      <c r="C10" s="85" t="s">
        <v>5</v>
      </c>
      <c r="D10" s="85"/>
      <c r="E10" s="88"/>
      <c r="F10" s="24"/>
      <c r="G10" s="90" t="s">
        <v>0</v>
      </c>
      <c r="H10" s="85" t="s">
        <v>1</v>
      </c>
      <c r="I10" s="85" t="s">
        <v>5</v>
      </c>
      <c r="J10" s="85"/>
      <c r="K10" s="88"/>
    </row>
    <row r="11" spans="1:11" ht="24.95" customHeight="1" x14ac:dyDescent="0.25">
      <c r="A11" s="91"/>
      <c r="B11" s="86"/>
      <c r="C11" s="86"/>
      <c r="D11" s="86"/>
      <c r="E11" s="89"/>
      <c r="F11" s="24"/>
      <c r="G11" s="91"/>
      <c r="H11" s="86"/>
      <c r="I11" s="86"/>
      <c r="J11" s="86"/>
      <c r="K11" s="89"/>
    </row>
    <row r="12" spans="1:11" ht="24.95" customHeight="1" x14ac:dyDescent="0.25">
      <c r="A12" s="91"/>
      <c r="B12" s="86"/>
      <c r="C12" s="40" t="s">
        <v>3</v>
      </c>
      <c r="D12" s="40" t="s">
        <v>2</v>
      </c>
      <c r="E12" s="41" t="s">
        <v>4</v>
      </c>
      <c r="F12" s="24"/>
      <c r="G12" s="91"/>
      <c r="H12" s="86"/>
      <c r="I12" s="29" t="s">
        <v>3</v>
      </c>
      <c r="J12" s="29" t="s">
        <v>2</v>
      </c>
      <c r="K12" s="30" t="s">
        <v>4</v>
      </c>
    </row>
    <row r="13" spans="1:11" s="49" customFormat="1" ht="24.95" customHeight="1" x14ac:dyDescent="0.25">
      <c r="A13" s="11" t="s">
        <v>54</v>
      </c>
      <c r="B13" s="9" t="s">
        <v>55</v>
      </c>
      <c r="C13" s="5">
        <v>2</v>
      </c>
      <c r="D13" s="5">
        <v>0</v>
      </c>
      <c r="E13" s="37">
        <v>4</v>
      </c>
      <c r="F13" s="48"/>
      <c r="G13" s="45"/>
      <c r="H13" s="46"/>
      <c r="I13" s="46"/>
      <c r="J13" s="46"/>
      <c r="K13" s="47"/>
    </row>
    <row r="14" spans="1:11" s="49" customFormat="1" ht="24.95" customHeight="1" x14ac:dyDescent="0.25">
      <c r="A14" s="11" t="s">
        <v>56</v>
      </c>
      <c r="B14" s="9" t="s">
        <v>57</v>
      </c>
      <c r="C14" s="5">
        <v>2</v>
      </c>
      <c r="D14" s="5">
        <v>0</v>
      </c>
      <c r="E14" s="37">
        <v>4</v>
      </c>
      <c r="F14" s="48"/>
      <c r="G14" s="45"/>
      <c r="H14" s="46"/>
      <c r="I14" s="46"/>
      <c r="J14" s="46"/>
      <c r="K14" s="47"/>
    </row>
    <row r="15" spans="1:11" s="49" customFormat="1" ht="24.95" customHeight="1" x14ac:dyDescent="0.25">
      <c r="A15" s="11" t="s">
        <v>58</v>
      </c>
      <c r="B15" s="9" t="s">
        <v>59</v>
      </c>
      <c r="C15" s="5">
        <v>2</v>
      </c>
      <c r="D15" s="5">
        <v>0</v>
      </c>
      <c r="E15" s="37">
        <v>4</v>
      </c>
      <c r="F15" s="48"/>
      <c r="G15" s="45"/>
      <c r="H15" s="46"/>
      <c r="I15" s="46"/>
      <c r="J15" s="46"/>
      <c r="K15" s="47"/>
    </row>
    <row r="16" spans="1:11" s="15" customFormat="1" ht="26.1" customHeight="1" x14ac:dyDescent="0.2">
      <c r="A16" s="11" t="s">
        <v>60</v>
      </c>
      <c r="B16" s="9" t="s">
        <v>61</v>
      </c>
      <c r="C16" s="5">
        <v>2</v>
      </c>
      <c r="D16" s="5">
        <v>0</v>
      </c>
      <c r="E16" s="37">
        <v>4</v>
      </c>
      <c r="G16" s="13"/>
      <c r="H16" s="6"/>
      <c r="I16" s="7"/>
      <c r="J16" s="7"/>
      <c r="K16" s="18"/>
    </row>
    <row r="17" spans="1:11" s="15" customFormat="1" ht="26.1" customHeight="1" x14ac:dyDescent="0.2">
      <c r="A17" s="11" t="s">
        <v>62</v>
      </c>
      <c r="B17" s="9" t="s">
        <v>24</v>
      </c>
      <c r="C17" s="5">
        <v>2</v>
      </c>
      <c r="D17" s="5">
        <v>0</v>
      </c>
      <c r="E17" s="37">
        <v>4</v>
      </c>
      <c r="G17" s="13"/>
      <c r="H17" s="6"/>
      <c r="I17" s="7"/>
      <c r="J17" s="7"/>
      <c r="K17" s="18"/>
    </row>
    <row r="18" spans="1:11" s="15" customFormat="1" ht="26.1" customHeight="1" x14ac:dyDescent="0.2">
      <c r="A18" s="11" t="s">
        <v>63</v>
      </c>
      <c r="B18" s="9" t="s">
        <v>64</v>
      </c>
      <c r="C18" s="5">
        <v>2</v>
      </c>
      <c r="D18" s="5">
        <v>0</v>
      </c>
      <c r="E18" s="37">
        <v>2</v>
      </c>
      <c r="G18" s="11" t="s">
        <v>192</v>
      </c>
      <c r="H18" s="9" t="s">
        <v>64</v>
      </c>
      <c r="I18" s="5">
        <v>2</v>
      </c>
      <c r="J18" s="5">
        <v>0</v>
      </c>
      <c r="K18" s="37">
        <v>2</v>
      </c>
    </row>
    <row r="19" spans="1:11" s="15" customFormat="1" ht="26.1" customHeight="1" x14ac:dyDescent="0.2">
      <c r="A19" s="12"/>
      <c r="B19" s="8" t="s">
        <v>149</v>
      </c>
      <c r="C19" s="93"/>
      <c r="D19" s="93"/>
      <c r="E19" s="94"/>
      <c r="G19" s="12"/>
      <c r="H19" s="8" t="s">
        <v>6</v>
      </c>
      <c r="I19" s="93"/>
      <c r="J19" s="93"/>
      <c r="K19" s="94"/>
    </row>
    <row r="20" spans="1:11" s="32" customFormat="1" ht="26.1" customHeight="1" x14ac:dyDescent="0.2">
      <c r="A20" s="11" t="s">
        <v>65</v>
      </c>
      <c r="B20" s="9" t="s">
        <v>66</v>
      </c>
      <c r="C20" s="5">
        <v>2</v>
      </c>
      <c r="D20" s="5">
        <v>2</v>
      </c>
      <c r="E20" s="37">
        <v>4</v>
      </c>
      <c r="G20" s="31"/>
      <c r="H20" s="33"/>
      <c r="I20" s="34"/>
      <c r="J20" s="34"/>
      <c r="K20" s="35"/>
    </row>
    <row r="21" spans="1:11" s="32" customFormat="1" ht="26.1" customHeight="1" x14ac:dyDescent="0.2">
      <c r="A21" s="11" t="s">
        <v>67</v>
      </c>
      <c r="B21" s="9" t="s">
        <v>68</v>
      </c>
      <c r="C21" s="5">
        <v>2</v>
      </c>
      <c r="D21" s="5">
        <v>0</v>
      </c>
      <c r="E21" s="37">
        <v>4</v>
      </c>
      <c r="G21" s="31"/>
      <c r="H21" s="33"/>
      <c r="I21" s="34"/>
      <c r="J21" s="34"/>
      <c r="K21" s="35"/>
    </row>
    <row r="22" spans="1:11" s="32" customFormat="1" ht="26.1" customHeight="1" x14ac:dyDescent="0.2">
      <c r="A22" s="11" t="s">
        <v>69</v>
      </c>
      <c r="B22" s="9" t="s">
        <v>70</v>
      </c>
      <c r="C22" s="5">
        <v>2</v>
      </c>
      <c r="D22" s="5">
        <v>0</v>
      </c>
      <c r="E22" s="37">
        <v>4</v>
      </c>
      <c r="G22" s="31"/>
      <c r="H22" s="33"/>
      <c r="I22" s="34"/>
      <c r="J22" s="34"/>
      <c r="K22" s="35"/>
    </row>
    <row r="23" spans="1:11" s="32" customFormat="1" ht="26.1" customHeight="1" x14ac:dyDescent="0.2">
      <c r="A23" s="20" t="s">
        <v>161</v>
      </c>
      <c r="B23" s="55" t="s">
        <v>162</v>
      </c>
      <c r="C23" s="5">
        <v>2</v>
      </c>
      <c r="D23" s="5">
        <v>0</v>
      </c>
      <c r="E23" s="37">
        <v>4</v>
      </c>
      <c r="G23" s="56"/>
      <c r="H23" s="57"/>
      <c r="I23" s="58"/>
      <c r="J23" s="58"/>
      <c r="K23" s="59"/>
    </row>
    <row r="24" spans="1:11" s="32" customFormat="1" ht="45" x14ac:dyDescent="0.2">
      <c r="A24" s="20" t="s">
        <v>163</v>
      </c>
      <c r="B24" s="55" t="s">
        <v>164</v>
      </c>
      <c r="C24" s="5">
        <v>2</v>
      </c>
      <c r="D24" s="5">
        <v>0</v>
      </c>
      <c r="E24" s="37">
        <v>4</v>
      </c>
      <c r="G24" s="56"/>
      <c r="H24" s="57"/>
      <c r="I24" s="58"/>
      <c r="J24" s="58"/>
      <c r="K24" s="59"/>
    </row>
    <row r="25" spans="1:11" s="32" customFormat="1" ht="45" x14ac:dyDescent="0.2">
      <c r="A25" s="20" t="s">
        <v>165</v>
      </c>
      <c r="B25" s="55" t="s">
        <v>166</v>
      </c>
      <c r="C25" s="5">
        <v>2</v>
      </c>
      <c r="D25" s="5">
        <v>0</v>
      </c>
      <c r="E25" s="37">
        <v>4</v>
      </c>
      <c r="G25" s="56"/>
      <c r="H25" s="57"/>
      <c r="I25" s="58"/>
      <c r="J25" s="58"/>
      <c r="K25" s="59"/>
    </row>
    <row r="26" spans="1:11" s="32" customFormat="1" ht="15" x14ac:dyDescent="0.2">
      <c r="A26" s="20" t="s">
        <v>221</v>
      </c>
      <c r="B26" s="55" t="s">
        <v>222</v>
      </c>
      <c r="C26" s="61">
        <v>2</v>
      </c>
      <c r="D26" s="61">
        <v>0</v>
      </c>
      <c r="E26" s="76">
        <v>4</v>
      </c>
      <c r="G26" s="20" t="s">
        <v>221</v>
      </c>
      <c r="H26" s="55" t="s">
        <v>222</v>
      </c>
      <c r="I26" s="61">
        <v>2</v>
      </c>
      <c r="J26" s="61">
        <v>0</v>
      </c>
      <c r="K26" s="76">
        <v>4</v>
      </c>
    </row>
    <row r="27" spans="1:11" s="32" customFormat="1" ht="15" x14ac:dyDescent="0.2">
      <c r="A27" s="20" t="s">
        <v>223</v>
      </c>
      <c r="B27" s="55" t="s">
        <v>224</v>
      </c>
      <c r="C27" s="61">
        <v>2</v>
      </c>
      <c r="D27" s="61">
        <v>0</v>
      </c>
      <c r="E27" s="76">
        <v>4</v>
      </c>
      <c r="G27" s="20"/>
      <c r="H27" s="55"/>
      <c r="I27" s="61"/>
      <c r="J27" s="61"/>
      <c r="K27" s="76"/>
    </row>
    <row r="28" spans="1:11" s="27" customFormat="1" ht="26.1" customHeight="1" thickBot="1" x14ac:dyDescent="0.25">
      <c r="A28" s="16"/>
      <c r="B28" s="28" t="s">
        <v>11</v>
      </c>
      <c r="C28" s="14">
        <v>16</v>
      </c>
      <c r="D28" s="14">
        <f>SUM(D13,D14,D15,D16,D17,D18,D20)</f>
        <v>2</v>
      </c>
      <c r="E28" s="19">
        <f>SUM(E13,E14,E15,E16,E17,E18,E20,E21)</f>
        <v>30</v>
      </c>
      <c r="F28" s="15"/>
      <c r="G28" s="16"/>
      <c r="H28" s="28" t="s">
        <v>11</v>
      </c>
      <c r="I28" s="14">
        <f>SUM(I13,I14,I15,I16,I17,I18,I20,I21,I22)</f>
        <v>2</v>
      </c>
      <c r="J28" s="14">
        <f>SUM(I13,I14,I15,I16,I17,I18,I20,I21,I22)</f>
        <v>2</v>
      </c>
      <c r="K28" s="19">
        <f>SUM(K13,K14,K15,K16,K17,K18,K20,K21,K22)</f>
        <v>2</v>
      </c>
    </row>
    <row r="29" spans="1:11" s="27" customFormat="1" ht="25.5" customHeight="1" x14ac:dyDescent="0.2">
      <c r="A29" s="10"/>
      <c r="B29" s="36"/>
      <c r="C29" s="10"/>
      <c r="D29" s="10"/>
      <c r="E29" s="10"/>
      <c r="F29" s="15"/>
      <c r="G29" s="10"/>
      <c r="H29" s="36"/>
      <c r="I29" s="10"/>
      <c r="J29" s="10"/>
      <c r="K29" s="10"/>
    </row>
    <row r="30" spans="1:11" s="27" customFormat="1" ht="25.5" customHeight="1" x14ac:dyDescent="0.2">
      <c r="A30" s="10"/>
      <c r="B30" s="36"/>
      <c r="C30" s="10"/>
      <c r="D30" s="10"/>
      <c r="E30" s="10"/>
      <c r="F30" s="15"/>
      <c r="G30" s="10"/>
      <c r="H30" s="36"/>
      <c r="I30" s="10"/>
      <c r="J30" s="10"/>
      <c r="K30" s="10"/>
    </row>
    <row r="31" spans="1:11" s="27" customFormat="1" ht="25.5" customHeight="1" x14ac:dyDescent="0.2">
      <c r="A31" s="10"/>
      <c r="B31" s="36"/>
      <c r="C31" s="10"/>
      <c r="D31" s="10"/>
      <c r="E31" s="10"/>
      <c r="F31" s="15"/>
      <c r="G31" s="10"/>
      <c r="H31" s="36"/>
      <c r="I31" s="10"/>
      <c r="J31" s="10"/>
      <c r="K31" s="10"/>
    </row>
    <row r="32" spans="1:11" s="1" customFormat="1" ht="15.75" x14ac:dyDescent="0.25">
      <c r="B32" s="80" t="s">
        <v>8</v>
      </c>
      <c r="C32" s="80"/>
      <c r="D32" s="80"/>
      <c r="E32" s="80"/>
      <c r="F32" s="80"/>
      <c r="G32" s="80"/>
      <c r="H32" s="80"/>
      <c r="I32" s="80"/>
    </row>
    <row r="33" spans="1:11" s="1" customFormat="1" ht="15.75" x14ac:dyDescent="0.25">
      <c r="B33" s="80" t="s">
        <v>9</v>
      </c>
      <c r="C33" s="80"/>
      <c r="D33" s="80"/>
      <c r="E33" s="80"/>
      <c r="F33" s="80"/>
      <c r="G33" s="80"/>
      <c r="H33" s="80"/>
      <c r="I33" s="80"/>
    </row>
    <row r="34" spans="1:11" s="1" customFormat="1" ht="15.75" x14ac:dyDescent="0.25">
      <c r="B34" s="80" t="s">
        <v>153</v>
      </c>
      <c r="C34" s="80"/>
      <c r="D34" s="80"/>
      <c r="E34" s="80"/>
      <c r="F34" s="80"/>
      <c r="G34" s="80"/>
      <c r="H34" s="80"/>
      <c r="I34" s="80"/>
    </row>
    <row r="35" spans="1:11" s="1" customFormat="1" ht="15.75" x14ac:dyDescent="0.25">
      <c r="A35" s="2"/>
      <c r="B35" s="80" t="s">
        <v>26</v>
      </c>
      <c r="C35" s="80"/>
      <c r="D35" s="80"/>
      <c r="E35" s="80"/>
      <c r="F35" s="80"/>
      <c r="G35" s="80"/>
      <c r="H35" s="80"/>
      <c r="I35" s="80"/>
    </row>
    <row r="36" spans="1:11" s="1" customFormat="1" ht="15.75" x14ac:dyDescent="0.25">
      <c r="A36" s="2"/>
      <c r="B36" s="80" t="s">
        <v>10</v>
      </c>
      <c r="C36" s="80"/>
      <c r="D36" s="80"/>
      <c r="E36" s="80"/>
      <c r="F36" s="80"/>
      <c r="G36" s="80"/>
      <c r="H36" s="80"/>
      <c r="I36" s="80"/>
    </row>
    <row r="37" spans="1:11" s="1" customFormat="1" ht="15.75" x14ac:dyDescent="0.25">
      <c r="B37" s="17" t="s">
        <v>14</v>
      </c>
      <c r="C37" s="2"/>
      <c r="H37" s="17"/>
      <c r="I37" s="2"/>
    </row>
    <row r="38" spans="1:11" ht="27" customHeight="1" thickBot="1" x14ac:dyDescent="0.25">
      <c r="A38" s="81" t="s">
        <v>27</v>
      </c>
      <c r="B38" s="82"/>
      <c r="C38" s="82"/>
      <c r="D38" s="82"/>
      <c r="E38" s="82"/>
      <c r="G38" s="83" t="s">
        <v>154</v>
      </c>
      <c r="H38" s="84"/>
      <c r="I38" s="84"/>
      <c r="J38" s="84"/>
      <c r="K38" s="84"/>
    </row>
    <row r="39" spans="1:11" ht="24.95" customHeight="1" x14ac:dyDescent="0.25">
      <c r="A39" s="90" t="s">
        <v>0</v>
      </c>
      <c r="B39" s="85" t="s">
        <v>1</v>
      </c>
      <c r="C39" s="85" t="s">
        <v>5</v>
      </c>
      <c r="D39" s="85"/>
      <c r="E39" s="88"/>
      <c r="F39" s="24"/>
      <c r="G39" s="90" t="s">
        <v>0</v>
      </c>
      <c r="H39" s="85" t="s">
        <v>1</v>
      </c>
      <c r="I39" s="85" t="s">
        <v>5</v>
      </c>
      <c r="J39" s="85"/>
      <c r="K39" s="88"/>
    </row>
    <row r="40" spans="1:11" ht="24.95" customHeight="1" x14ac:dyDescent="0.25">
      <c r="A40" s="91"/>
      <c r="B40" s="86"/>
      <c r="C40" s="86"/>
      <c r="D40" s="86"/>
      <c r="E40" s="89"/>
      <c r="F40" s="24"/>
      <c r="G40" s="91"/>
      <c r="H40" s="86"/>
      <c r="I40" s="86"/>
      <c r="J40" s="86"/>
      <c r="K40" s="89"/>
    </row>
    <row r="41" spans="1:11" ht="24.95" customHeight="1" x14ac:dyDescent="0.25">
      <c r="A41" s="91"/>
      <c r="B41" s="86"/>
      <c r="C41" s="40" t="s">
        <v>3</v>
      </c>
      <c r="D41" s="40" t="s">
        <v>2</v>
      </c>
      <c r="E41" s="41" t="s">
        <v>4</v>
      </c>
      <c r="F41" s="24"/>
      <c r="G41" s="91"/>
      <c r="H41" s="86"/>
      <c r="I41" s="40" t="s">
        <v>3</v>
      </c>
      <c r="J41" s="40" t="s">
        <v>2</v>
      </c>
      <c r="K41" s="41" t="s">
        <v>4</v>
      </c>
    </row>
    <row r="42" spans="1:11" s="49" customFormat="1" ht="24.95" customHeight="1" x14ac:dyDescent="0.25">
      <c r="A42" s="13" t="s">
        <v>71</v>
      </c>
      <c r="B42" s="6" t="s">
        <v>72</v>
      </c>
      <c r="C42" s="7">
        <v>2</v>
      </c>
      <c r="D42" s="7">
        <v>0</v>
      </c>
      <c r="E42" s="18">
        <v>4</v>
      </c>
      <c r="F42" s="48"/>
      <c r="G42" s="45"/>
      <c r="H42" s="46"/>
      <c r="I42" s="46"/>
      <c r="J42" s="46"/>
      <c r="K42" s="47"/>
    </row>
    <row r="43" spans="1:11" s="49" customFormat="1" ht="24.95" customHeight="1" x14ac:dyDescent="0.25">
      <c r="A43" s="13" t="s">
        <v>73</v>
      </c>
      <c r="B43" s="6" t="s">
        <v>74</v>
      </c>
      <c r="C43" s="7">
        <v>2</v>
      </c>
      <c r="D43" s="7">
        <v>0</v>
      </c>
      <c r="E43" s="18">
        <v>4</v>
      </c>
      <c r="F43" s="48"/>
      <c r="G43" s="45"/>
      <c r="H43" s="46"/>
      <c r="I43" s="46"/>
      <c r="J43" s="46"/>
      <c r="K43" s="47"/>
    </row>
    <row r="44" spans="1:11" s="49" customFormat="1" ht="24.95" customHeight="1" x14ac:dyDescent="0.25">
      <c r="A44" s="13" t="s">
        <v>75</v>
      </c>
      <c r="B44" s="6" t="s">
        <v>76</v>
      </c>
      <c r="C44" s="7">
        <v>2</v>
      </c>
      <c r="D44" s="7">
        <v>0</v>
      </c>
      <c r="E44" s="18">
        <v>4</v>
      </c>
      <c r="F44" s="48"/>
      <c r="G44" s="45"/>
      <c r="H44" s="46"/>
      <c r="I44" s="46"/>
      <c r="J44" s="46"/>
      <c r="K44" s="47"/>
    </row>
    <row r="45" spans="1:11" s="49" customFormat="1" ht="24.95" customHeight="1" x14ac:dyDescent="0.25">
      <c r="A45" s="13" t="s">
        <v>77</v>
      </c>
      <c r="B45" s="6" t="s">
        <v>78</v>
      </c>
      <c r="C45" s="7">
        <v>2</v>
      </c>
      <c r="D45" s="7">
        <v>0</v>
      </c>
      <c r="E45" s="18">
        <v>4</v>
      </c>
      <c r="F45" s="48"/>
      <c r="G45" s="45"/>
      <c r="H45" s="46"/>
      <c r="I45" s="46"/>
      <c r="J45" s="46"/>
      <c r="K45" s="47"/>
    </row>
    <row r="46" spans="1:11" s="15" customFormat="1" ht="26.1" customHeight="1" x14ac:dyDescent="0.2">
      <c r="A46" s="13" t="s">
        <v>79</v>
      </c>
      <c r="B46" s="6" t="s">
        <v>80</v>
      </c>
      <c r="C46" s="7">
        <v>2</v>
      </c>
      <c r="D46" s="7">
        <v>0</v>
      </c>
      <c r="E46" s="18">
        <v>4</v>
      </c>
      <c r="G46" s="13"/>
      <c r="H46" s="6"/>
      <c r="I46" s="7"/>
      <c r="J46" s="7"/>
      <c r="K46" s="18"/>
    </row>
    <row r="47" spans="1:11" s="15" customFormat="1" ht="26.1" customHeight="1" x14ac:dyDescent="0.2">
      <c r="A47" s="13" t="s">
        <v>81</v>
      </c>
      <c r="B47" s="6" t="s">
        <v>25</v>
      </c>
      <c r="C47" s="7">
        <v>2</v>
      </c>
      <c r="D47" s="7">
        <v>0</v>
      </c>
      <c r="E47" s="18">
        <v>4</v>
      </c>
      <c r="G47" s="13"/>
      <c r="H47" s="6"/>
      <c r="I47" s="7"/>
      <c r="J47" s="7"/>
      <c r="K47" s="18"/>
    </row>
    <row r="48" spans="1:11" s="15" customFormat="1" ht="26.1" customHeight="1" x14ac:dyDescent="0.2">
      <c r="A48" s="13" t="s">
        <v>15</v>
      </c>
      <c r="B48" s="6" t="s">
        <v>82</v>
      </c>
      <c r="C48" s="7">
        <v>2</v>
      </c>
      <c r="D48" s="7">
        <v>0</v>
      </c>
      <c r="E48" s="18">
        <v>2</v>
      </c>
      <c r="G48" s="13" t="s">
        <v>15</v>
      </c>
      <c r="H48" s="6" t="s">
        <v>82</v>
      </c>
      <c r="I48" s="7">
        <v>2</v>
      </c>
      <c r="J48" s="7">
        <v>0</v>
      </c>
      <c r="K48" s="18">
        <v>2</v>
      </c>
    </row>
    <row r="49" spans="1:11" s="15" customFormat="1" ht="26.1" customHeight="1" x14ac:dyDescent="0.2">
      <c r="A49" s="12"/>
      <c r="B49" s="38" t="s">
        <v>150</v>
      </c>
      <c r="C49" s="93"/>
      <c r="D49" s="93"/>
      <c r="E49" s="94"/>
      <c r="G49" s="12"/>
      <c r="H49" s="8" t="s">
        <v>6</v>
      </c>
      <c r="I49" s="93"/>
      <c r="J49" s="93"/>
      <c r="K49" s="94"/>
    </row>
    <row r="50" spans="1:11" s="32" customFormat="1" ht="26.1" customHeight="1" x14ac:dyDescent="0.2">
      <c r="A50" s="13" t="s">
        <v>83</v>
      </c>
      <c r="B50" s="6" t="s">
        <v>84</v>
      </c>
      <c r="C50" s="7">
        <v>2</v>
      </c>
      <c r="D50" s="7">
        <v>2</v>
      </c>
      <c r="E50" s="18">
        <v>4</v>
      </c>
      <c r="G50" s="31"/>
      <c r="H50" s="33"/>
      <c r="I50" s="34"/>
      <c r="J50" s="34"/>
      <c r="K50" s="35"/>
    </row>
    <row r="51" spans="1:11" s="32" customFormat="1" ht="26.1" customHeight="1" x14ac:dyDescent="0.2">
      <c r="A51" s="13" t="s">
        <v>85</v>
      </c>
      <c r="B51" s="6" t="s">
        <v>86</v>
      </c>
      <c r="C51" s="7">
        <v>2</v>
      </c>
      <c r="D51" s="7">
        <v>0</v>
      </c>
      <c r="E51" s="18">
        <v>4</v>
      </c>
      <c r="G51" s="31"/>
      <c r="H51" s="33"/>
      <c r="I51" s="34"/>
      <c r="J51" s="34"/>
      <c r="K51" s="35"/>
    </row>
    <row r="52" spans="1:11" s="32" customFormat="1" ht="90" x14ac:dyDescent="0.2">
      <c r="A52" s="60" t="s">
        <v>167</v>
      </c>
      <c r="B52" s="21" t="s">
        <v>168</v>
      </c>
      <c r="C52" s="7">
        <v>2</v>
      </c>
      <c r="D52" s="7">
        <v>0</v>
      </c>
      <c r="E52" s="18">
        <v>4</v>
      </c>
      <c r="G52" s="56"/>
      <c r="H52" s="57"/>
      <c r="I52" s="58"/>
      <c r="J52" s="58"/>
      <c r="K52" s="59"/>
    </row>
    <row r="53" spans="1:11" s="32" customFormat="1" ht="45" x14ac:dyDescent="0.2">
      <c r="A53" s="60" t="s">
        <v>169</v>
      </c>
      <c r="B53" s="21" t="s">
        <v>170</v>
      </c>
      <c r="C53" s="7">
        <v>2</v>
      </c>
      <c r="D53" s="7">
        <v>0</v>
      </c>
      <c r="E53" s="18">
        <v>4</v>
      </c>
      <c r="G53" s="56"/>
      <c r="H53" s="57"/>
      <c r="I53" s="58"/>
      <c r="J53" s="58"/>
      <c r="K53" s="59"/>
    </row>
    <row r="54" spans="1:11" s="32" customFormat="1" ht="62.25" customHeight="1" x14ac:dyDescent="0.2">
      <c r="A54" s="60" t="s">
        <v>171</v>
      </c>
      <c r="B54" s="21" t="s">
        <v>172</v>
      </c>
      <c r="C54" s="7">
        <v>2</v>
      </c>
      <c r="D54" s="7">
        <v>0</v>
      </c>
      <c r="E54" s="18">
        <v>4</v>
      </c>
      <c r="G54" s="56"/>
      <c r="H54" s="57"/>
      <c r="I54" s="58"/>
      <c r="J54" s="58"/>
      <c r="K54" s="59"/>
    </row>
    <row r="55" spans="1:11" s="32" customFormat="1" ht="15" x14ac:dyDescent="0.2">
      <c r="A55" s="32" t="s">
        <v>225</v>
      </c>
      <c r="B55" s="77" t="s">
        <v>226</v>
      </c>
      <c r="C55" s="78">
        <v>2</v>
      </c>
      <c r="D55" s="78">
        <v>0</v>
      </c>
      <c r="E55" s="79">
        <v>4</v>
      </c>
    </row>
    <row r="56" spans="1:11" s="27" customFormat="1" ht="26.1" customHeight="1" thickBot="1" x14ac:dyDescent="0.25">
      <c r="A56" s="16"/>
      <c r="B56" s="28" t="s">
        <v>11</v>
      </c>
      <c r="C56" s="14">
        <f>SUM(C42,C43,C44,C45,C46,C47,C48,C50)</f>
        <v>16</v>
      </c>
      <c r="D56" s="14">
        <f>SUM(D42,D43,D44,D45,D46,D47,D48,D50)</f>
        <v>2</v>
      </c>
      <c r="E56" s="19">
        <f>SUM(E42,E43,E44,E45,E46,E47,E48,E50)</f>
        <v>30</v>
      </c>
      <c r="F56" s="15"/>
      <c r="G56" s="16"/>
      <c r="H56" s="28" t="s">
        <v>11</v>
      </c>
      <c r="I56" s="14">
        <f>SUM(I42,I43,I44,I45,I46,I47,I48,I50,I51)</f>
        <v>2</v>
      </c>
      <c r="J56" s="14">
        <f>SUM(J42,J43,J44,J45,J46,J47,J48,J50,J51)</f>
        <v>0</v>
      </c>
      <c r="K56" s="19" t="e">
        <f>SUM(B57K40,K43,K44,K45,K46,K47,K48,K50,K51)</f>
        <v>#NAME?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9:E19"/>
    <mergeCell ref="I19:K19"/>
    <mergeCell ref="A38:E38"/>
    <mergeCell ref="G38:K38"/>
    <mergeCell ref="A39:A41"/>
    <mergeCell ref="B39:B41"/>
    <mergeCell ref="C39:E40"/>
    <mergeCell ref="G39:G41"/>
    <mergeCell ref="H39:H41"/>
    <mergeCell ref="I39:K40"/>
    <mergeCell ref="C49:E49"/>
    <mergeCell ref="I49:K49"/>
    <mergeCell ref="B32:I32"/>
    <mergeCell ref="B33:I33"/>
    <mergeCell ref="B34:I34"/>
    <mergeCell ref="B35:I35"/>
    <mergeCell ref="B36:I36"/>
  </mergeCells>
  <pageMargins left="0.19685039370078741" right="0.15748031496062992" top="0.44" bottom="0.41" header="0.28000000000000003" footer="0.25"/>
  <pageSetup paperSize="9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topLeftCell="A46" zoomScaleNormal="100" workbookViewId="0">
      <selection activeCell="H68" sqref="H6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0" t="s">
        <v>8</v>
      </c>
      <c r="C2" s="80"/>
      <c r="D2" s="80"/>
      <c r="E2" s="80"/>
      <c r="F2" s="80"/>
      <c r="G2" s="80"/>
      <c r="H2" s="80"/>
      <c r="I2" s="80"/>
    </row>
    <row r="3" spans="1:11" s="1" customFormat="1" ht="15.75" x14ac:dyDescent="0.25">
      <c r="B3" s="80" t="s">
        <v>9</v>
      </c>
      <c r="C3" s="80"/>
      <c r="D3" s="80"/>
      <c r="E3" s="80"/>
      <c r="F3" s="80"/>
      <c r="G3" s="80"/>
      <c r="H3" s="80"/>
      <c r="I3" s="80"/>
    </row>
    <row r="4" spans="1:11" s="1" customFormat="1" ht="15.75" x14ac:dyDescent="0.25">
      <c r="B4" s="80" t="s">
        <v>153</v>
      </c>
      <c r="C4" s="80"/>
      <c r="D4" s="80"/>
      <c r="E4" s="80"/>
      <c r="F4" s="80"/>
      <c r="G4" s="80"/>
      <c r="H4" s="80"/>
      <c r="I4" s="80"/>
    </row>
    <row r="5" spans="1:11" s="1" customFormat="1" ht="15.75" x14ac:dyDescent="0.25">
      <c r="A5" s="2"/>
      <c r="B5" s="80" t="s">
        <v>26</v>
      </c>
      <c r="C5" s="80"/>
      <c r="D5" s="80"/>
      <c r="E5" s="80"/>
      <c r="F5" s="80"/>
      <c r="G5" s="80"/>
      <c r="H5" s="80"/>
      <c r="I5" s="80"/>
    </row>
    <row r="6" spans="1:11" s="1" customFormat="1" ht="15.75" x14ac:dyDescent="0.25">
      <c r="A6" s="2"/>
      <c r="B6" s="80" t="s">
        <v>10</v>
      </c>
      <c r="C6" s="80"/>
      <c r="D6" s="80"/>
      <c r="E6" s="80"/>
      <c r="F6" s="80"/>
      <c r="G6" s="80"/>
      <c r="H6" s="80"/>
      <c r="I6" s="80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81" t="s">
        <v>27</v>
      </c>
      <c r="B9" s="82"/>
      <c r="C9" s="82"/>
      <c r="D9" s="82"/>
      <c r="E9" s="82"/>
      <c r="G9" s="83" t="s">
        <v>154</v>
      </c>
      <c r="H9" s="84"/>
      <c r="I9" s="84"/>
      <c r="J9" s="84"/>
      <c r="K9" s="84"/>
    </row>
    <row r="10" spans="1:11" ht="24.95" customHeight="1" x14ac:dyDescent="0.25">
      <c r="A10" s="90" t="s">
        <v>0</v>
      </c>
      <c r="B10" s="85" t="s">
        <v>1</v>
      </c>
      <c r="C10" s="85" t="s">
        <v>5</v>
      </c>
      <c r="D10" s="85"/>
      <c r="E10" s="88"/>
      <c r="F10" s="24"/>
      <c r="G10" s="90" t="s">
        <v>0</v>
      </c>
      <c r="H10" s="85" t="s">
        <v>1</v>
      </c>
      <c r="I10" s="85" t="s">
        <v>5</v>
      </c>
      <c r="J10" s="85"/>
      <c r="K10" s="88"/>
    </row>
    <row r="11" spans="1:11" ht="24.95" customHeight="1" x14ac:dyDescent="0.25">
      <c r="A11" s="91"/>
      <c r="B11" s="86"/>
      <c r="C11" s="86"/>
      <c r="D11" s="86"/>
      <c r="E11" s="89"/>
      <c r="F11" s="24"/>
      <c r="G11" s="91"/>
      <c r="H11" s="86"/>
      <c r="I11" s="86"/>
      <c r="J11" s="86"/>
      <c r="K11" s="89"/>
    </row>
    <row r="12" spans="1:11" ht="24.95" customHeight="1" x14ac:dyDescent="0.25">
      <c r="A12" s="91"/>
      <c r="B12" s="86"/>
      <c r="C12" s="40" t="s">
        <v>3</v>
      </c>
      <c r="D12" s="40" t="s">
        <v>2</v>
      </c>
      <c r="E12" s="41" t="s">
        <v>4</v>
      </c>
      <c r="F12" s="24"/>
      <c r="G12" s="91"/>
      <c r="H12" s="86"/>
      <c r="I12" s="40" t="s">
        <v>3</v>
      </c>
      <c r="J12" s="40" t="s">
        <v>2</v>
      </c>
      <c r="K12" s="41" t="s">
        <v>4</v>
      </c>
    </row>
    <row r="13" spans="1:11" s="49" customFormat="1" ht="24.95" customHeight="1" x14ac:dyDescent="0.25">
      <c r="A13" s="11" t="s">
        <v>97</v>
      </c>
      <c r="B13" s="4" t="s">
        <v>98</v>
      </c>
      <c r="C13" s="7">
        <v>2</v>
      </c>
      <c r="D13" s="7">
        <v>0</v>
      </c>
      <c r="E13" s="18">
        <v>4</v>
      </c>
      <c r="F13" s="48"/>
      <c r="G13" s="45"/>
      <c r="H13" s="46"/>
      <c r="I13" s="46"/>
      <c r="J13" s="46"/>
      <c r="K13" s="47"/>
    </row>
    <row r="14" spans="1:11" s="49" customFormat="1" ht="24.95" customHeight="1" x14ac:dyDescent="0.25">
      <c r="A14" s="11" t="s">
        <v>99</v>
      </c>
      <c r="B14" s="4" t="s">
        <v>100</v>
      </c>
      <c r="C14" s="7">
        <v>2</v>
      </c>
      <c r="D14" s="7">
        <v>0</v>
      </c>
      <c r="E14" s="18">
        <v>4</v>
      </c>
      <c r="F14" s="48"/>
      <c r="G14" s="45"/>
      <c r="H14" s="46"/>
      <c r="I14" s="46"/>
      <c r="J14" s="46"/>
      <c r="K14" s="47"/>
    </row>
    <row r="15" spans="1:11" s="49" customFormat="1" ht="24.95" customHeight="1" x14ac:dyDescent="0.25">
      <c r="A15" s="11" t="s">
        <v>101</v>
      </c>
      <c r="B15" s="4" t="s">
        <v>102</v>
      </c>
      <c r="C15" s="7">
        <v>2</v>
      </c>
      <c r="D15" s="7">
        <v>0</v>
      </c>
      <c r="E15" s="18">
        <v>4</v>
      </c>
      <c r="F15" s="48"/>
      <c r="G15" s="45"/>
      <c r="H15" s="46"/>
      <c r="I15" s="46"/>
      <c r="J15" s="46"/>
      <c r="K15" s="47"/>
    </row>
    <row r="16" spans="1:11" s="15" customFormat="1" ht="26.1" customHeight="1" x14ac:dyDescent="0.2">
      <c r="A16" s="11" t="s">
        <v>103</v>
      </c>
      <c r="B16" s="4" t="s">
        <v>104</v>
      </c>
      <c r="C16" s="7">
        <v>2</v>
      </c>
      <c r="D16" s="7">
        <v>0</v>
      </c>
      <c r="E16" s="18">
        <v>4</v>
      </c>
      <c r="G16" s="13"/>
      <c r="H16" s="6"/>
      <c r="I16" s="7"/>
      <c r="J16" s="7"/>
      <c r="K16" s="18"/>
    </row>
    <row r="17" spans="1:11" s="15" customFormat="1" ht="26.1" customHeight="1" x14ac:dyDescent="0.2">
      <c r="A17" s="11" t="s">
        <v>211</v>
      </c>
      <c r="B17" s="4" t="s">
        <v>201</v>
      </c>
      <c r="C17" s="7">
        <v>2</v>
      </c>
      <c r="D17" s="7">
        <v>0</v>
      </c>
      <c r="E17" s="18">
        <v>2</v>
      </c>
      <c r="G17" s="13"/>
      <c r="H17" s="6"/>
      <c r="I17" s="7"/>
      <c r="J17" s="7"/>
      <c r="K17" s="18"/>
    </row>
    <row r="18" spans="1:11" s="15" customFormat="1" ht="26.1" customHeight="1" x14ac:dyDescent="0.2"/>
    <row r="19" spans="1:11" s="15" customFormat="1" ht="26.1" customHeight="1" x14ac:dyDescent="0.2">
      <c r="A19" s="12"/>
      <c r="B19" s="38" t="s">
        <v>23</v>
      </c>
      <c r="C19" s="93"/>
      <c r="D19" s="93"/>
      <c r="E19" s="94"/>
      <c r="G19" s="12"/>
      <c r="H19" s="8" t="s">
        <v>6</v>
      </c>
      <c r="I19" s="93"/>
      <c r="J19" s="93"/>
      <c r="K19" s="94"/>
    </row>
    <row r="20" spans="1:11" s="32" customFormat="1" ht="26.1" customHeight="1" x14ac:dyDescent="0.2">
      <c r="A20" s="11" t="s">
        <v>105</v>
      </c>
      <c r="B20" s="9" t="s">
        <v>106</v>
      </c>
      <c r="C20" s="5">
        <v>2</v>
      </c>
      <c r="D20" s="5">
        <v>0</v>
      </c>
      <c r="E20" s="37">
        <v>4</v>
      </c>
      <c r="G20" s="31"/>
      <c r="H20" s="33"/>
      <c r="I20" s="34"/>
      <c r="J20" s="34"/>
      <c r="K20" s="35"/>
    </row>
    <row r="21" spans="1:11" s="32" customFormat="1" ht="26.1" customHeight="1" x14ac:dyDescent="0.2">
      <c r="A21" s="11" t="s">
        <v>107</v>
      </c>
      <c r="B21" s="9" t="s">
        <v>108</v>
      </c>
      <c r="C21" s="5">
        <v>2</v>
      </c>
      <c r="D21" s="5">
        <v>0</v>
      </c>
      <c r="E21" s="37">
        <v>4</v>
      </c>
      <c r="G21" s="31"/>
      <c r="H21" s="33"/>
      <c r="I21" s="34"/>
      <c r="J21" s="34"/>
      <c r="K21" s="35"/>
    </row>
    <row r="22" spans="1:11" s="32" customFormat="1" ht="26.1" customHeight="1" x14ac:dyDescent="0.2">
      <c r="A22" s="11" t="s">
        <v>109</v>
      </c>
      <c r="B22" s="9" t="s">
        <v>110</v>
      </c>
      <c r="C22" s="5">
        <v>2</v>
      </c>
      <c r="D22" s="5">
        <v>0</v>
      </c>
      <c r="E22" s="37">
        <v>4</v>
      </c>
      <c r="G22" s="31"/>
      <c r="H22" s="33"/>
      <c r="I22" s="34"/>
      <c r="J22" s="34"/>
      <c r="K22" s="35"/>
    </row>
    <row r="23" spans="1:11" s="32" customFormat="1" ht="26.1" customHeight="1" x14ac:dyDescent="0.2">
      <c r="A23" s="11" t="s">
        <v>111</v>
      </c>
      <c r="B23" s="9" t="s">
        <v>112</v>
      </c>
      <c r="C23" s="5">
        <v>2</v>
      </c>
      <c r="D23" s="5">
        <v>0</v>
      </c>
      <c r="E23" s="37">
        <v>4</v>
      </c>
      <c r="G23" s="31"/>
      <c r="H23" s="33"/>
      <c r="I23" s="34"/>
      <c r="J23" s="34"/>
      <c r="K23" s="35"/>
    </row>
    <row r="24" spans="1:11" s="32" customFormat="1" ht="60" x14ac:dyDescent="0.2">
      <c r="A24" s="20" t="s">
        <v>173</v>
      </c>
      <c r="B24" s="55" t="s">
        <v>174</v>
      </c>
      <c r="C24" s="5">
        <v>2</v>
      </c>
      <c r="D24" s="5">
        <v>0</v>
      </c>
      <c r="E24" s="37">
        <v>4</v>
      </c>
      <c r="G24" s="56"/>
      <c r="H24" s="57"/>
      <c r="I24" s="58"/>
      <c r="J24" s="58"/>
      <c r="K24" s="59"/>
    </row>
    <row r="25" spans="1:11" s="32" customFormat="1" ht="26.1" customHeight="1" x14ac:dyDescent="0.2">
      <c r="A25" s="20" t="s">
        <v>175</v>
      </c>
      <c r="B25" s="55" t="s">
        <v>176</v>
      </c>
      <c r="C25" s="5">
        <v>2</v>
      </c>
      <c r="D25" s="5">
        <v>0</v>
      </c>
      <c r="E25" s="37">
        <v>4</v>
      </c>
      <c r="G25" s="56"/>
      <c r="H25" s="57"/>
      <c r="I25" s="58"/>
      <c r="J25" s="58"/>
      <c r="K25" s="59"/>
    </row>
    <row r="26" spans="1:11" s="27" customFormat="1" ht="26.1" customHeight="1" thickBot="1" x14ac:dyDescent="0.25">
      <c r="A26" s="16"/>
      <c r="B26" s="28" t="s">
        <v>11</v>
      </c>
      <c r="C26" s="14">
        <f>SUM(C13,C14,C15,C16,'1. SINIF'!C18,C20,C21,C22)</f>
        <v>16</v>
      </c>
      <c r="D26" s="14">
        <f>SUM(D13,D14,D15,D16,'1. SINIF'!D18,D20,D21,D22)</f>
        <v>0</v>
      </c>
      <c r="E26" s="19">
        <f>SUM(E13,E14,E15,E16,'1. SINIF'!E18,E20,E21,E22)</f>
        <v>30</v>
      </c>
      <c r="F26" s="15"/>
      <c r="G26" s="16"/>
      <c r="H26" s="28" t="s">
        <v>11</v>
      </c>
      <c r="I26" s="14">
        <f>SUM(I13,I14,I15,I16,'1. SINIF'!I18,I20,I21,I22,I23)</f>
        <v>2</v>
      </c>
      <c r="J26" s="14">
        <f>SUM(J13,J14,J15,J16,'1. SINIF'!J18,J20,J21,J22,J23)</f>
        <v>0</v>
      </c>
      <c r="K26" s="19">
        <f>SUM(K13,K14,K15,K16,'1. SINIF'!K18,K20,K21,K22,K23)</f>
        <v>2</v>
      </c>
    </row>
    <row r="27" spans="1:11" s="27" customFormat="1" ht="26.1" customHeight="1" x14ac:dyDescent="0.2">
      <c r="A27" s="39"/>
      <c r="B27" s="36"/>
      <c r="C27" s="39"/>
      <c r="D27" s="39"/>
      <c r="E27" s="39"/>
      <c r="F27" s="15"/>
      <c r="G27" s="39"/>
      <c r="H27" s="36"/>
      <c r="I27" s="39"/>
      <c r="J27" s="39"/>
      <c r="K27" s="39"/>
    </row>
    <row r="28" spans="1:11" s="27" customFormat="1" ht="26.1" customHeight="1" x14ac:dyDescent="0.2">
      <c r="A28" s="39"/>
      <c r="B28" s="36"/>
      <c r="C28" s="39"/>
      <c r="D28" s="39"/>
      <c r="E28" s="39"/>
      <c r="F28" s="15"/>
      <c r="G28" s="39"/>
      <c r="H28" s="36"/>
      <c r="I28" s="39"/>
      <c r="J28" s="39"/>
      <c r="K28" s="39"/>
    </row>
    <row r="29" spans="1:11" s="27" customFormat="1" ht="26.1" customHeight="1" x14ac:dyDescent="0.2">
      <c r="A29" s="39"/>
      <c r="B29" s="36"/>
      <c r="C29" s="39"/>
      <c r="D29" s="39"/>
      <c r="E29" s="39"/>
      <c r="F29" s="15"/>
      <c r="G29" s="39"/>
      <c r="H29" s="36"/>
      <c r="I29" s="39"/>
      <c r="J29" s="39"/>
      <c r="K29" s="39"/>
    </row>
    <row r="30" spans="1:11" s="27" customFormat="1" ht="26.1" customHeight="1" x14ac:dyDescent="0.2">
      <c r="A30" s="10"/>
      <c r="B30" s="36"/>
      <c r="C30" s="10"/>
      <c r="D30" s="10"/>
      <c r="E30" s="10"/>
      <c r="F30" s="15"/>
      <c r="G30" s="10"/>
      <c r="H30" s="36"/>
      <c r="I30" s="10"/>
      <c r="J30" s="10"/>
      <c r="K30" s="10"/>
    </row>
    <row r="31" spans="1:11" s="27" customFormat="1" ht="26.1" customHeight="1" x14ac:dyDescent="0.2">
      <c r="A31" s="39"/>
      <c r="B31" s="36"/>
      <c r="C31" s="39"/>
      <c r="D31" s="39"/>
      <c r="E31" s="39"/>
      <c r="F31" s="15"/>
      <c r="G31" s="39"/>
      <c r="H31" s="36"/>
      <c r="I31" s="39"/>
      <c r="J31" s="39"/>
      <c r="K31" s="39"/>
    </row>
    <row r="32" spans="1:11" s="27" customFormat="1" ht="26.1" customHeight="1" x14ac:dyDescent="0.2">
      <c r="A32" s="10"/>
      <c r="B32" s="36"/>
      <c r="C32" s="10"/>
      <c r="D32" s="10"/>
      <c r="E32" s="10"/>
      <c r="F32" s="15"/>
      <c r="G32" s="10"/>
      <c r="H32" s="36"/>
      <c r="I32" s="10"/>
      <c r="J32" s="10"/>
      <c r="K32" s="10"/>
    </row>
    <row r="33" spans="1:11" s="27" customFormat="1" ht="26.1" customHeight="1" x14ac:dyDescent="0.2">
      <c r="A33" s="10"/>
      <c r="B33" s="36"/>
      <c r="C33" s="10"/>
      <c r="D33" s="10"/>
      <c r="E33" s="10"/>
      <c r="F33" s="15"/>
      <c r="G33" s="10"/>
      <c r="H33" s="36"/>
      <c r="I33" s="10"/>
      <c r="J33" s="10"/>
      <c r="K33" s="10"/>
    </row>
    <row r="34" spans="1:11" s="27" customFormat="1" ht="26.1" customHeight="1" x14ac:dyDescent="0.2">
      <c r="A34" s="10"/>
      <c r="B34" s="36"/>
      <c r="C34" s="10"/>
      <c r="D34" s="10"/>
      <c r="E34" s="10"/>
      <c r="F34" s="15"/>
      <c r="G34" s="10"/>
      <c r="H34" s="36"/>
      <c r="I34" s="10"/>
      <c r="J34" s="10"/>
      <c r="K34" s="10"/>
    </row>
    <row r="35" spans="1:11" s="1" customFormat="1" ht="15.75" x14ac:dyDescent="0.25"/>
    <row r="36" spans="1:11" s="1" customFormat="1" ht="15.75" x14ac:dyDescent="0.25">
      <c r="B36" s="80" t="s">
        <v>8</v>
      </c>
      <c r="C36" s="80"/>
      <c r="D36" s="80"/>
      <c r="E36" s="80"/>
      <c r="F36" s="80"/>
      <c r="G36" s="80"/>
      <c r="H36" s="80"/>
      <c r="I36" s="80"/>
    </row>
    <row r="37" spans="1:11" s="1" customFormat="1" ht="15.75" x14ac:dyDescent="0.25">
      <c r="B37" s="80" t="s">
        <v>9</v>
      </c>
      <c r="C37" s="80"/>
      <c r="D37" s="80"/>
      <c r="E37" s="80"/>
      <c r="F37" s="80"/>
      <c r="G37" s="80"/>
      <c r="H37" s="80"/>
      <c r="I37" s="80"/>
    </row>
    <row r="38" spans="1:11" s="1" customFormat="1" ht="15.75" x14ac:dyDescent="0.25">
      <c r="B38" s="80" t="s">
        <v>153</v>
      </c>
      <c r="C38" s="80"/>
      <c r="D38" s="80"/>
      <c r="E38" s="80"/>
      <c r="F38" s="80"/>
      <c r="G38" s="80"/>
      <c r="H38" s="80"/>
      <c r="I38" s="80"/>
    </row>
    <row r="39" spans="1:11" s="1" customFormat="1" ht="15.75" x14ac:dyDescent="0.25">
      <c r="A39" s="2"/>
      <c r="B39" s="80" t="s">
        <v>26</v>
      </c>
      <c r="C39" s="80"/>
      <c r="D39" s="80"/>
      <c r="E39" s="80"/>
      <c r="F39" s="80"/>
      <c r="G39" s="80"/>
      <c r="H39" s="80"/>
      <c r="I39" s="80"/>
    </row>
    <row r="40" spans="1:11" s="1" customFormat="1" ht="15.75" x14ac:dyDescent="0.25">
      <c r="A40" s="2"/>
      <c r="B40" s="80" t="s">
        <v>10</v>
      </c>
      <c r="C40" s="80"/>
      <c r="D40" s="80"/>
      <c r="E40" s="80"/>
      <c r="F40" s="80"/>
      <c r="G40" s="80"/>
      <c r="H40" s="80"/>
      <c r="I40" s="80"/>
    </row>
    <row r="41" spans="1:11" s="1" customFormat="1" ht="15.75" x14ac:dyDescent="0.25"/>
    <row r="43" spans="1:11" s="1" customFormat="1" ht="15.75" x14ac:dyDescent="0.25">
      <c r="B43" s="17" t="s">
        <v>17</v>
      </c>
      <c r="C43" s="2"/>
      <c r="H43" s="17"/>
      <c r="I43" s="2"/>
    </row>
    <row r="44" spans="1:11" ht="27" customHeight="1" thickBot="1" x14ac:dyDescent="0.25">
      <c r="A44" s="81" t="s">
        <v>27</v>
      </c>
      <c r="B44" s="82"/>
      <c r="C44" s="82"/>
      <c r="D44" s="82"/>
      <c r="E44" s="82"/>
      <c r="G44" s="83" t="s">
        <v>154</v>
      </c>
      <c r="H44" s="84"/>
      <c r="I44" s="84"/>
      <c r="J44" s="84"/>
      <c r="K44" s="84"/>
    </row>
    <row r="45" spans="1:11" ht="24.95" customHeight="1" x14ac:dyDescent="0.25">
      <c r="A45" s="90" t="s">
        <v>0</v>
      </c>
      <c r="B45" s="85" t="s">
        <v>1</v>
      </c>
      <c r="C45" s="85" t="s">
        <v>5</v>
      </c>
      <c r="D45" s="85"/>
      <c r="E45" s="88"/>
      <c r="F45" s="24"/>
      <c r="G45" s="90" t="s">
        <v>0</v>
      </c>
      <c r="H45" s="85" t="s">
        <v>1</v>
      </c>
      <c r="I45" s="85" t="s">
        <v>5</v>
      </c>
      <c r="J45" s="85"/>
      <c r="K45" s="88"/>
    </row>
    <row r="46" spans="1:11" ht="24.95" customHeight="1" x14ac:dyDescent="0.25">
      <c r="A46" s="91"/>
      <c r="B46" s="86"/>
      <c r="C46" s="86"/>
      <c r="D46" s="86"/>
      <c r="E46" s="89"/>
      <c r="F46" s="24"/>
      <c r="G46" s="91"/>
      <c r="H46" s="86"/>
      <c r="I46" s="86"/>
      <c r="J46" s="86"/>
      <c r="K46" s="89"/>
    </row>
    <row r="47" spans="1:11" ht="24.95" customHeight="1" x14ac:dyDescent="0.25">
      <c r="A47" s="91"/>
      <c r="B47" s="86"/>
      <c r="C47" s="40" t="s">
        <v>3</v>
      </c>
      <c r="D47" s="40" t="s">
        <v>2</v>
      </c>
      <c r="E47" s="41" t="s">
        <v>4</v>
      </c>
      <c r="F47" s="24"/>
      <c r="G47" s="91"/>
      <c r="H47" s="86"/>
      <c r="I47" s="40" t="s">
        <v>3</v>
      </c>
      <c r="J47" s="40" t="s">
        <v>2</v>
      </c>
      <c r="K47" s="41" t="s">
        <v>4</v>
      </c>
    </row>
    <row r="48" spans="1:11" s="49" customFormat="1" ht="24.95" customHeight="1" x14ac:dyDescent="0.25">
      <c r="A48" s="13" t="s">
        <v>87</v>
      </c>
      <c r="B48" s="6" t="s">
        <v>88</v>
      </c>
      <c r="C48" s="7">
        <v>2</v>
      </c>
      <c r="D48" s="7">
        <v>0</v>
      </c>
      <c r="E48" s="18">
        <v>4</v>
      </c>
      <c r="F48" s="48"/>
      <c r="G48" s="45"/>
      <c r="H48" s="46"/>
      <c r="I48" s="46"/>
      <c r="J48" s="46"/>
      <c r="K48" s="47"/>
    </row>
    <row r="49" spans="1:11" s="49" customFormat="1" ht="24.95" customHeight="1" x14ac:dyDescent="0.25">
      <c r="A49" s="13" t="s">
        <v>89</v>
      </c>
      <c r="B49" s="6" t="s">
        <v>90</v>
      </c>
      <c r="C49" s="7">
        <v>2</v>
      </c>
      <c r="D49" s="7">
        <v>0</v>
      </c>
      <c r="E49" s="18">
        <v>4</v>
      </c>
      <c r="F49" s="48"/>
      <c r="G49" s="45"/>
      <c r="H49" s="46"/>
      <c r="I49" s="46"/>
      <c r="J49" s="46"/>
      <c r="K49" s="47"/>
    </row>
    <row r="50" spans="1:11" s="49" customFormat="1" ht="24.95" customHeight="1" x14ac:dyDescent="0.25">
      <c r="A50" s="13" t="s">
        <v>91</v>
      </c>
      <c r="B50" s="6" t="s">
        <v>92</v>
      </c>
      <c r="C50" s="7">
        <v>2</v>
      </c>
      <c r="D50" s="7">
        <v>0</v>
      </c>
      <c r="E50" s="18">
        <v>4</v>
      </c>
      <c r="F50" s="48"/>
      <c r="G50" s="45"/>
      <c r="H50" s="46"/>
      <c r="I50" s="46"/>
      <c r="J50" s="46"/>
      <c r="K50" s="47"/>
    </row>
    <row r="51" spans="1:11" s="15" customFormat="1" ht="26.1" customHeight="1" x14ac:dyDescent="0.2">
      <c r="A51" s="13" t="s">
        <v>93</v>
      </c>
      <c r="B51" s="6" t="s">
        <v>94</v>
      </c>
      <c r="C51" s="7">
        <v>2</v>
      </c>
      <c r="D51" s="7">
        <v>0</v>
      </c>
      <c r="E51" s="18">
        <v>4</v>
      </c>
      <c r="G51" s="13"/>
      <c r="H51" s="6"/>
      <c r="I51" s="7"/>
      <c r="J51" s="7"/>
      <c r="K51" s="18"/>
    </row>
    <row r="52" spans="1:11" s="15" customFormat="1" ht="26.1" customHeight="1" x14ac:dyDescent="0.2">
      <c r="A52" s="13" t="s">
        <v>95</v>
      </c>
      <c r="B52" s="6" t="s">
        <v>96</v>
      </c>
      <c r="C52" s="7">
        <v>2</v>
      </c>
      <c r="D52" s="7">
        <v>0</v>
      </c>
      <c r="E52" s="18">
        <v>4</v>
      </c>
      <c r="G52" s="13"/>
      <c r="H52" s="6"/>
      <c r="I52" s="7"/>
      <c r="J52" s="7"/>
      <c r="K52" s="18"/>
    </row>
    <row r="53" spans="1:11" s="15" customFormat="1" ht="26.1" customHeight="1" x14ac:dyDescent="0.2">
      <c r="A53" s="13" t="s">
        <v>212</v>
      </c>
      <c r="B53" s="6" t="s">
        <v>200</v>
      </c>
      <c r="C53" s="7">
        <v>2</v>
      </c>
      <c r="D53" s="7">
        <v>0</v>
      </c>
      <c r="E53" s="18">
        <v>2</v>
      </c>
      <c r="G53" s="13"/>
      <c r="H53" s="6"/>
      <c r="I53" s="7"/>
      <c r="J53" s="7"/>
      <c r="K53" s="18"/>
    </row>
    <row r="54" spans="1:11" s="15" customFormat="1" ht="26.1" customHeight="1" x14ac:dyDescent="0.2">
      <c r="A54" s="13"/>
      <c r="B54" s="6"/>
      <c r="C54" s="7"/>
      <c r="D54" s="7"/>
      <c r="E54" s="18"/>
      <c r="G54" s="13"/>
      <c r="H54" s="6"/>
      <c r="I54" s="7"/>
      <c r="J54" s="7"/>
      <c r="K54" s="18"/>
    </row>
    <row r="55" spans="1:11" s="15" customFormat="1" ht="26.1" customHeight="1" x14ac:dyDescent="0.2">
      <c r="A55" s="12"/>
      <c r="B55" s="38" t="s">
        <v>149</v>
      </c>
      <c r="C55" s="93"/>
      <c r="D55" s="93"/>
      <c r="E55" s="94"/>
      <c r="G55" s="12"/>
      <c r="H55" s="8" t="s">
        <v>6</v>
      </c>
      <c r="I55" s="93"/>
      <c r="J55" s="93"/>
      <c r="K55" s="94"/>
    </row>
    <row r="56" spans="1:11" s="32" customFormat="1" ht="26.1" customHeight="1" x14ac:dyDescent="0.2">
      <c r="A56" s="13" t="s">
        <v>113</v>
      </c>
      <c r="B56" s="6" t="s">
        <v>114</v>
      </c>
      <c r="C56" s="7">
        <v>2</v>
      </c>
      <c r="D56" s="7">
        <v>0</v>
      </c>
      <c r="E56" s="18">
        <v>4</v>
      </c>
      <c r="G56" s="31"/>
      <c r="H56" s="33"/>
      <c r="I56" s="34"/>
      <c r="J56" s="34"/>
      <c r="K56" s="35"/>
    </row>
    <row r="57" spans="1:11" s="32" customFormat="1" ht="26.1" customHeight="1" x14ac:dyDescent="0.2">
      <c r="A57" s="13" t="s">
        <v>115</v>
      </c>
      <c r="B57" s="6" t="s">
        <v>116</v>
      </c>
      <c r="C57" s="7">
        <v>2</v>
      </c>
      <c r="D57" s="7">
        <v>0</v>
      </c>
      <c r="E57" s="18">
        <v>4</v>
      </c>
      <c r="G57" s="31"/>
      <c r="H57" s="33"/>
      <c r="I57" s="34"/>
      <c r="J57" s="34"/>
      <c r="K57" s="35"/>
    </row>
    <row r="58" spans="1:11" s="32" customFormat="1" ht="26.1" customHeight="1" x14ac:dyDescent="0.2">
      <c r="A58" s="13" t="s">
        <v>117</v>
      </c>
      <c r="B58" s="6" t="s">
        <v>118</v>
      </c>
      <c r="C58" s="7">
        <v>2</v>
      </c>
      <c r="D58" s="7">
        <v>0</v>
      </c>
      <c r="E58" s="18">
        <v>4</v>
      </c>
      <c r="G58" s="31"/>
      <c r="H58" s="33"/>
      <c r="I58" s="34"/>
      <c r="J58" s="34"/>
      <c r="K58" s="35"/>
    </row>
    <row r="59" spans="1:11" s="32" customFormat="1" ht="60" x14ac:dyDescent="0.2">
      <c r="A59" s="60" t="s">
        <v>177</v>
      </c>
      <c r="B59" s="21" t="s">
        <v>178</v>
      </c>
      <c r="C59" s="7">
        <v>2</v>
      </c>
      <c r="D59" s="7">
        <v>0</v>
      </c>
      <c r="E59" s="18">
        <v>4</v>
      </c>
      <c r="G59" s="56"/>
      <c r="H59" s="57"/>
      <c r="I59" s="58"/>
      <c r="J59" s="58"/>
      <c r="K59" s="59"/>
    </row>
    <row r="60" spans="1:11" s="32" customFormat="1" ht="30" x14ac:dyDescent="0.2">
      <c r="A60" s="60" t="s">
        <v>179</v>
      </c>
      <c r="B60" s="21" t="s">
        <v>180</v>
      </c>
      <c r="C60" s="7">
        <v>2</v>
      </c>
      <c r="D60" s="7">
        <v>0</v>
      </c>
      <c r="E60" s="18">
        <v>4</v>
      </c>
      <c r="G60" s="56"/>
      <c r="H60" s="57"/>
      <c r="I60" s="58"/>
      <c r="J60" s="58"/>
      <c r="K60" s="59"/>
    </row>
    <row r="61" spans="1:11" s="32" customFormat="1" ht="26.1" customHeight="1" x14ac:dyDescent="0.25">
      <c r="A61" s="60" t="s">
        <v>213</v>
      </c>
      <c r="B61" s="21" t="s">
        <v>202</v>
      </c>
      <c r="C61" s="22">
        <v>2</v>
      </c>
      <c r="D61" s="22">
        <v>0</v>
      </c>
      <c r="E61" s="62">
        <v>4</v>
      </c>
      <c r="G61" s="64" t="s">
        <v>204</v>
      </c>
      <c r="H61" s="65" t="s">
        <v>205</v>
      </c>
      <c r="I61" s="34">
        <v>3</v>
      </c>
      <c r="J61" s="34">
        <v>0</v>
      </c>
      <c r="K61" s="35">
        <v>4</v>
      </c>
    </row>
    <row r="62" spans="1:11" s="32" customFormat="1" ht="26.1" customHeight="1" x14ac:dyDescent="0.2">
      <c r="A62" s="60" t="s">
        <v>214</v>
      </c>
      <c r="B62" s="21" t="s">
        <v>203</v>
      </c>
      <c r="C62" s="22">
        <v>2</v>
      </c>
      <c r="D62" s="22">
        <v>0</v>
      </c>
      <c r="E62" s="62">
        <v>4</v>
      </c>
      <c r="G62" s="56"/>
      <c r="H62" s="57"/>
      <c r="I62" s="58"/>
      <c r="J62" s="58"/>
      <c r="K62" s="63"/>
    </row>
    <row r="63" spans="1:11" s="32" customFormat="1" ht="15" x14ac:dyDescent="0.2">
      <c r="A63" s="20" t="s">
        <v>189</v>
      </c>
      <c r="B63" s="21" t="s">
        <v>190</v>
      </c>
      <c r="C63" s="61">
        <v>1</v>
      </c>
      <c r="D63" s="22">
        <v>2</v>
      </c>
      <c r="E63" s="7">
        <v>4</v>
      </c>
      <c r="F63" s="23"/>
      <c r="G63" s="20" t="s">
        <v>189</v>
      </c>
      <c r="H63" s="21" t="s">
        <v>190</v>
      </c>
      <c r="I63" s="61">
        <v>1</v>
      </c>
      <c r="J63" s="22">
        <v>2</v>
      </c>
      <c r="K63" s="7">
        <v>4</v>
      </c>
    </row>
    <row r="64" spans="1:11" s="27" customFormat="1" ht="26.1" customHeight="1" thickBot="1" x14ac:dyDescent="0.25">
      <c r="A64" s="16"/>
      <c r="B64" s="28" t="s">
        <v>11</v>
      </c>
      <c r="C64" s="14">
        <v>16</v>
      </c>
      <c r="D64" s="14">
        <f>SUM(D48,D49,D50,D51,D52,D54,D56,D57)</f>
        <v>0</v>
      </c>
      <c r="E64" s="19">
        <f>SUM(E48,E49,E50,E51,E52,E54,E56,E57)</f>
        <v>28</v>
      </c>
      <c r="F64" s="15"/>
      <c r="G64" s="16"/>
      <c r="H64" s="28" t="s">
        <v>11</v>
      </c>
      <c r="I64" s="14">
        <f>SUM(I48,I49,I50,I51,I52,I54,I56,I57,I58)</f>
        <v>0</v>
      </c>
      <c r="J64" s="14">
        <f>SUM(J48,J49,J50,J51,J52,J54,J56,J57,J58)</f>
        <v>0</v>
      </c>
      <c r="K64" s="19">
        <f>SUM(K48,K49,K50,K51,K52,K54,K56,K57,K58)</f>
        <v>0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9:E19"/>
    <mergeCell ref="I19:K19"/>
    <mergeCell ref="A44:E44"/>
    <mergeCell ref="G44:K44"/>
    <mergeCell ref="A45:A47"/>
    <mergeCell ref="B45:B47"/>
    <mergeCell ref="C45:E46"/>
    <mergeCell ref="G45:G47"/>
    <mergeCell ref="H45:H47"/>
    <mergeCell ref="I45:K46"/>
    <mergeCell ref="C55:E55"/>
    <mergeCell ref="I55:K55"/>
    <mergeCell ref="B36:I36"/>
    <mergeCell ref="B37:I37"/>
    <mergeCell ref="B38:I38"/>
    <mergeCell ref="B39:I39"/>
    <mergeCell ref="B40:I40"/>
  </mergeCells>
  <pageMargins left="0.19685039370078741" right="0.15748031496062992" top="0.44" bottom="0.41" header="0.28000000000000003" footer="0.2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opLeftCell="A25" zoomScaleNormal="100" workbookViewId="0">
      <selection activeCell="G60" sqref="G60:K60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0" t="s">
        <v>8</v>
      </c>
      <c r="C2" s="80"/>
      <c r="D2" s="80"/>
      <c r="E2" s="80"/>
      <c r="F2" s="80"/>
      <c r="G2" s="80"/>
      <c r="H2" s="80"/>
      <c r="I2" s="80"/>
    </row>
    <row r="3" spans="1:11" s="1" customFormat="1" ht="15.75" x14ac:dyDescent="0.25">
      <c r="B3" s="80" t="s">
        <v>9</v>
      </c>
      <c r="C3" s="80"/>
      <c r="D3" s="80"/>
      <c r="E3" s="80"/>
      <c r="F3" s="80"/>
      <c r="G3" s="80"/>
      <c r="H3" s="80"/>
      <c r="I3" s="80"/>
    </row>
    <row r="4" spans="1:11" s="1" customFormat="1" ht="15.75" x14ac:dyDescent="0.25">
      <c r="B4" s="80" t="s">
        <v>153</v>
      </c>
      <c r="C4" s="80"/>
      <c r="D4" s="80"/>
      <c r="E4" s="80"/>
      <c r="F4" s="80"/>
      <c r="G4" s="80"/>
      <c r="H4" s="80"/>
      <c r="I4" s="80"/>
    </row>
    <row r="5" spans="1:11" s="1" customFormat="1" ht="15.75" x14ac:dyDescent="0.25">
      <c r="A5" s="2"/>
      <c r="B5" s="80" t="s">
        <v>26</v>
      </c>
      <c r="C5" s="80"/>
      <c r="D5" s="80"/>
      <c r="E5" s="80"/>
      <c r="F5" s="80"/>
      <c r="G5" s="80"/>
      <c r="H5" s="80"/>
      <c r="I5" s="80"/>
    </row>
    <row r="6" spans="1:11" s="1" customFormat="1" ht="15.75" x14ac:dyDescent="0.25">
      <c r="A6" s="2"/>
      <c r="B6" s="80" t="s">
        <v>10</v>
      </c>
      <c r="C6" s="80"/>
      <c r="D6" s="80"/>
      <c r="E6" s="80"/>
      <c r="F6" s="80"/>
      <c r="G6" s="80"/>
      <c r="H6" s="80"/>
      <c r="I6" s="80"/>
    </row>
    <row r="7" spans="1:11" s="1" customFormat="1" ht="15.75" x14ac:dyDescent="0.25"/>
    <row r="8" spans="1:11" s="1" customFormat="1" ht="15.75" x14ac:dyDescent="0.25">
      <c r="B8" s="17" t="s">
        <v>20</v>
      </c>
      <c r="C8" s="2"/>
      <c r="H8" s="17"/>
      <c r="I8" s="2"/>
    </row>
    <row r="9" spans="1:11" ht="27" customHeight="1" thickBot="1" x14ac:dyDescent="0.25">
      <c r="A9" s="81" t="s">
        <v>27</v>
      </c>
      <c r="B9" s="82"/>
      <c r="C9" s="82"/>
      <c r="D9" s="82"/>
      <c r="E9" s="82"/>
      <c r="G9" s="83" t="s">
        <v>154</v>
      </c>
      <c r="H9" s="84"/>
      <c r="I9" s="84"/>
      <c r="J9" s="84"/>
      <c r="K9" s="84"/>
    </row>
    <row r="10" spans="1:11" ht="24.95" customHeight="1" x14ac:dyDescent="0.25">
      <c r="A10" s="90" t="s">
        <v>0</v>
      </c>
      <c r="B10" s="85" t="s">
        <v>1</v>
      </c>
      <c r="C10" s="85" t="s">
        <v>5</v>
      </c>
      <c r="D10" s="85"/>
      <c r="E10" s="88"/>
      <c r="F10" s="24"/>
      <c r="G10" s="90" t="s">
        <v>0</v>
      </c>
      <c r="H10" s="85" t="s">
        <v>1</v>
      </c>
      <c r="I10" s="85" t="s">
        <v>5</v>
      </c>
      <c r="J10" s="85"/>
      <c r="K10" s="88"/>
    </row>
    <row r="11" spans="1:11" ht="24.95" customHeight="1" x14ac:dyDescent="0.25">
      <c r="A11" s="91"/>
      <c r="B11" s="86"/>
      <c r="C11" s="86"/>
      <c r="D11" s="86"/>
      <c r="E11" s="89"/>
      <c r="F11" s="24"/>
      <c r="G11" s="91"/>
      <c r="H11" s="86"/>
      <c r="I11" s="86"/>
      <c r="J11" s="86"/>
      <c r="K11" s="89"/>
    </row>
    <row r="12" spans="1:11" ht="24.95" customHeight="1" x14ac:dyDescent="0.25">
      <c r="A12" s="91"/>
      <c r="B12" s="86"/>
      <c r="C12" s="40" t="s">
        <v>3</v>
      </c>
      <c r="D12" s="40" t="s">
        <v>2</v>
      </c>
      <c r="E12" s="41" t="s">
        <v>4</v>
      </c>
      <c r="F12" s="24"/>
      <c r="G12" s="91"/>
      <c r="H12" s="86"/>
      <c r="I12" s="29" t="s">
        <v>3</v>
      </c>
      <c r="J12" s="29" t="s">
        <v>2</v>
      </c>
      <c r="K12" s="30" t="s">
        <v>4</v>
      </c>
    </row>
    <row r="13" spans="1:11" s="15" customFormat="1" ht="26.1" customHeight="1" x14ac:dyDescent="0.2">
      <c r="A13" s="11" t="s">
        <v>135</v>
      </c>
      <c r="B13" s="4" t="s">
        <v>136</v>
      </c>
      <c r="C13" s="7">
        <v>2</v>
      </c>
      <c r="D13" s="7">
        <v>0</v>
      </c>
      <c r="E13" s="18">
        <v>4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137</v>
      </c>
      <c r="B14" s="4" t="s">
        <v>138</v>
      </c>
      <c r="C14" s="7">
        <v>2</v>
      </c>
      <c r="D14" s="7">
        <v>0</v>
      </c>
      <c r="E14" s="18">
        <v>4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139</v>
      </c>
      <c r="B15" s="4" t="s">
        <v>140</v>
      </c>
      <c r="C15" s="7">
        <v>2</v>
      </c>
      <c r="D15" s="7">
        <v>0</v>
      </c>
      <c r="E15" s="18">
        <v>5</v>
      </c>
      <c r="G15" s="13"/>
      <c r="H15" s="6"/>
      <c r="I15" s="7"/>
      <c r="J15" s="7"/>
      <c r="K15" s="18"/>
    </row>
    <row r="16" spans="1:11" s="15" customFormat="1" ht="26.1" customHeight="1" x14ac:dyDescent="0.2">
      <c r="A16" s="11" t="s">
        <v>133</v>
      </c>
      <c r="B16" s="4" t="s">
        <v>134</v>
      </c>
      <c r="C16" s="7">
        <v>2</v>
      </c>
      <c r="D16" s="7">
        <v>0</v>
      </c>
      <c r="E16" s="18">
        <v>5</v>
      </c>
      <c r="G16" s="13"/>
      <c r="H16" s="6"/>
      <c r="I16" s="7"/>
      <c r="J16" s="7"/>
      <c r="K16" s="18"/>
    </row>
    <row r="17" spans="1:11" s="15" customFormat="1" ht="26.1" customHeight="1" x14ac:dyDescent="0.2">
      <c r="A17" s="12"/>
      <c r="B17" s="38" t="s">
        <v>23</v>
      </c>
      <c r="C17" s="93"/>
      <c r="D17" s="93"/>
      <c r="E17" s="94"/>
      <c r="G17" s="12"/>
      <c r="H17" s="8" t="s">
        <v>6</v>
      </c>
      <c r="I17" s="93"/>
      <c r="J17" s="93"/>
      <c r="K17" s="94"/>
    </row>
    <row r="18" spans="1:11" s="32" customFormat="1" ht="26.1" customHeight="1" x14ac:dyDescent="0.2">
      <c r="A18" s="11" t="s">
        <v>141</v>
      </c>
      <c r="B18" s="4" t="s">
        <v>142</v>
      </c>
      <c r="C18" s="7">
        <v>2</v>
      </c>
      <c r="D18" s="7">
        <v>0</v>
      </c>
      <c r="E18" s="18">
        <v>4</v>
      </c>
      <c r="G18" s="31"/>
      <c r="H18" s="33"/>
      <c r="I18" s="34"/>
      <c r="J18" s="34"/>
      <c r="K18" s="35"/>
    </row>
    <row r="19" spans="1:11" s="32" customFormat="1" ht="26.1" customHeight="1" x14ac:dyDescent="0.2">
      <c r="A19" s="11" t="s">
        <v>143</v>
      </c>
      <c r="B19" s="4" t="s">
        <v>144</v>
      </c>
      <c r="C19" s="7">
        <v>2</v>
      </c>
      <c r="D19" s="7">
        <v>0</v>
      </c>
      <c r="E19" s="18">
        <v>4</v>
      </c>
      <c r="G19" s="31"/>
      <c r="H19" s="33"/>
      <c r="I19" s="34"/>
      <c r="J19" s="34"/>
      <c r="K19" s="35"/>
    </row>
    <row r="20" spans="1:11" s="32" customFormat="1" ht="26.1" customHeight="1" x14ac:dyDescent="0.2">
      <c r="A20" s="11" t="s">
        <v>145</v>
      </c>
      <c r="B20" s="4" t="s">
        <v>146</v>
      </c>
      <c r="C20" s="7">
        <v>2</v>
      </c>
      <c r="D20" s="7">
        <v>0</v>
      </c>
      <c r="E20" s="18">
        <v>4</v>
      </c>
      <c r="G20" s="31"/>
      <c r="H20" s="33"/>
      <c r="I20" s="34"/>
      <c r="J20" s="34"/>
      <c r="K20" s="35"/>
    </row>
    <row r="21" spans="1:11" s="32" customFormat="1" ht="26.1" customHeight="1" x14ac:dyDescent="0.2">
      <c r="A21" s="11" t="s">
        <v>147</v>
      </c>
      <c r="B21" s="4" t="s">
        <v>148</v>
      </c>
      <c r="C21" s="7">
        <v>0</v>
      </c>
      <c r="D21" s="7">
        <v>4</v>
      </c>
      <c r="E21" s="18">
        <v>4</v>
      </c>
      <c r="G21" s="31"/>
      <c r="H21" s="33"/>
      <c r="I21" s="34"/>
      <c r="J21" s="34"/>
      <c r="K21" s="35"/>
    </row>
    <row r="22" spans="1:11" s="32" customFormat="1" ht="60" x14ac:dyDescent="0.2">
      <c r="A22" s="60" t="s">
        <v>181</v>
      </c>
      <c r="B22" s="21" t="s">
        <v>182</v>
      </c>
      <c r="C22" s="7">
        <v>2</v>
      </c>
      <c r="D22" s="7">
        <v>0</v>
      </c>
      <c r="E22" s="18">
        <v>4</v>
      </c>
      <c r="G22" s="31"/>
      <c r="H22" s="33"/>
      <c r="I22" s="34"/>
      <c r="J22" s="34"/>
      <c r="K22" s="35"/>
    </row>
    <row r="23" spans="1:11" s="32" customFormat="1" ht="26.1" customHeight="1" x14ac:dyDescent="0.2">
      <c r="A23" s="60" t="s">
        <v>215</v>
      </c>
      <c r="B23" s="21" t="s">
        <v>206</v>
      </c>
      <c r="C23" s="7">
        <v>2</v>
      </c>
      <c r="D23" s="7">
        <v>0</v>
      </c>
      <c r="E23" s="18">
        <v>4</v>
      </c>
      <c r="G23" s="56"/>
      <c r="H23" s="57"/>
      <c r="I23" s="58"/>
      <c r="J23" s="58"/>
      <c r="K23" s="59"/>
    </row>
    <row r="24" spans="1:11" s="32" customFormat="1" ht="26.1" customHeight="1" x14ac:dyDescent="0.2">
      <c r="A24" s="60" t="s">
        <v>218</v>
      </c>
      <c r="B24" s="21" t="s">
        <v>207</v>
      </c>
      <c r="C24" s="7">
        <v>2</v>
      </c>
      <c r="D24" s="7">
        <v>0</v>
      </c>
      <c r="E24" s="18">
        <v>4</v>
      </c>
      <c r="G24" s="13" t="s">
        <v>209</v>
      </c>
      <c r="H24" s="6" t="s">
        <v>210</v>
      </c>
      <c r="I24" s="7">
        <v>2</v>
      </c>
      <c r="J24" s="7">
        <v>0</v>
      </c>
      <c r="K24" s="18">
        <v>3</v>
      </c>
    </row>
    <row r="25" spans="1:11" s="32" customFormat="1" ht="45" x14ac:dyDescent="0.2">
      <c r="A25" s="60" t="s">
        <v>183</v>
      </c>
      <c r="B25" s="21" t="s">
        <v>184</v>
      </c>
      <c r="C25" s="7">
        <v>2</v>
      </c>
      <c r="D25" s="7">
        <v>0</v>
      </c>
      <c r="E25" s="18">
        <v>4</v>
      </c>
      <c r="G25" s="56"/>
      <c r="H25" s="57"/>
      <c r="I25" s="58"/>
      <c r="J25" s="58"/>
      <c r="K25" s="59"/>
    </row>
    <row r="26" spans="1:11" s="32" customFormat="1" ht="15.75" thickBot="1" x14ac:dyDescent="0.25">
      <c r="A26" s="16"/>
      <c r="B26" s="28" t="s">
        <v>11</v>
      </c>
      <c r="C26" s="14">
        <f>SUM(C13,C14,C15,C16,C18,C19,C20)</f>
        <v>14</v>
      </c>
      <c r="D26" s="14">
        <f>SUM(D13,D14,D15,D16,D18,D19,D20)</f>
        <v>0</v>
      </c>
      <c r="E26" s="19">
        <f>SUM(E13,E14,E15,E16,E18,E19,E20)</f>
        <v>30</v>
      </c>
      <c r="F26" s="15"/>
      <c r="G26" s="16"/>
      <c r="H26" s="28" t="s">
        <v>11</v>
      </c>
      <c r="I26" s="14">
        <f>SUM(I13,I14,I15,I16,I18,I19,I20,I21,I22)</f>
        <v>0</v>
      </c>
      <c r="J26" s="14">
        <f>SUM(J13,J14,J15,J16,J18,J19,J20,J21,J22)</f>
        <v>0</v>
      </c>
      <c r="K26" s="19">
        <f>SUM(K13,K14,K15,K16,K18,K19,K20,K21,K22)</f>
        <v>0</v>
      </c>
    </row>
    <row r="27" spans="1:11" s="27" customFormat="1" ht="26.1" customHeight="1" x14ac:dyDescent="0.2"/>
    <row r="28" spans="1:11" s="27" customFormat="1" ht="26.1" customHeight="1" x14ac:dyDescent="0.2">
      <c r="A28" s="39"/>
      <c r="B28" s="36"/>
      <c r="C28" s="39"/>
      <c r="D28" s="39"/>
      <c r="E28" s="39"/>
      <c r="F28" s="15"/>
      <c r="G28" s="39"/>
      <c r="H28" s="36"/>
      <c r="I28" s="39"/>
      <c r="J28" s="39"/>
      <c r="K28" s="39"/>
    </row>
    <row r="29" spans="1:11" s="27" customFormat="1" ht="26.1" customHeight="1" x14ac:dyDescent="0.2">
      <c r="A29" s="39"/>
      <c r="B29" s="36"/>
      <c r="C29" s="39"/>
      <c r="D29" s="39"/>
      <c r="E29" s="39"/>
      <c r="F29" s="15"/>
      <c r="G29" s="39"/>
      <c r="H29" s="36"/>
      <c r="I29" s="39"/>
      <c r="J29" s="39"/>
      <c r="K29" s="39"/>
    </row>
    <row r="30" spans="1:11" s="27" customFormat="1" ht="26.1" customHeight="1" x14ac:dyDescent="0.2">
      <c r="A30" s="50"/>
      <c r="B30" s="51"/>
      <c r="C30" s="39"/>
      <c r="D30" s="39"/>
      <c r="E30" s="39"/>
      <c r="F30" s="15"/>
      <c r="G30" s="39"/>
      <c r="H30" s="36"/>
      <c r="I30" s="39"/>
      <c r="J30" s="39"/>
      <c r="K30" s="39"/>
    </row>
    <row r="31" spans="1:11" s="27" customFormat="1" ht="26.1" customHeight="1" x14ac:dyDescent="0.2">
      <c r="A31" s="39"/>
      <c r="B31" s="36"/>
      <c r="C31" s="39"/>
      <c r="D31" s="39"/>
      <c r="E31" s="39"/>
      <c r="F31" s="15"/>
      <c r="G31" s="39"/>
      <c r="H31" s="36"/>
      <c r="I31" s="39"/>
      <c r="J31" s="39"/>
      <c r="K31" s="39"/>
    </row>
    <row r="32" spans="1:11" s="27" customFormat="1" ht="26.1" customHeight="1" x14ac:dyDescent="0.2">
      <c r="A32" s="10"/>
      <c r="B32" s="36"/>
      <c r="C32" s="10"/>
      <c r="D32" s="10"/>
      <c r="E32" s="10"/>
      <c r="F32" s="15"/>
      <c r="G32" s="10"/>
      <c r="H32" s="36"/>
      <c r="I32" s="10"/>
      <c r="J32" s="10"/>
      <c r="K32" s="10"/>
    </row>
    <row r="33" spans="1:11" s="27" customFormat="1" ht="26.1" customHeight="1" x14ac:dyDescent="0.2">
      <c r="A33" s="10"/>
      <c r="B33" s="36"/>
      <c r="C33" s="10"/>
      <c r="D33" s="10"/>
      <c r="E33" s="10"/>
      <c r="F33" s="15"/>
      <c r="G33" s="10"/>
      <c r="H33" s="36"/>
      <c r="I33" s="10"/>
      <c r="J33" s="10"/>
      <c r="K33" s="10"/>
    </row>
    <row r="34" spans="1:11" s="27" customFormat="1" ht="26.1" customHeight="1" x14ac:dyDescent="0.2">
      <c r="A34" s="10"/>
      <c r="B34" s="36"/>
      <c r="C34" s="10"/>
      <c r="D34" s="10"/>
      <c r="E34" s="10"/>
      <c r="F34" s="15"/>
      <c r="G34" s="10"/>
      <c r="H34" s="36"/>
      <c r="I34" s="10"/>
      <c r="J34" s="10"/>
      <c r="K34" s="10"/>
    </row>
    <row r="35" spans="1:11" s="27" customFormat="1" ht="26.1" customHeight="1" x14ac:dyDescent="0.2">
      <c r="A35" s="10"/>
      <c r="B35" s="36"/>
      <c r="C35" s="10"/>
      <c r="D35" s="10"/>
      <c r="E35" s="10"/>
      <c r="F35" s="15"/>
      <c r="G35" s="10"/>
      <c r="H35" s="36"/>
      <c r="I35" s="10"/>
      <c r="J35" s="10"/>
      <c r="K35" s="10"/>
    </row>
    <row r="36" spans="1:11" s="1" customFormat="1" ht="15.75" x14ac:dyDescent="0.25"/>
    <row r="37" spans="1:11" s="1" customFormat="1" ht="15.75" x14ac:dyDescent="0.25">
      <c r="B37" s="80" t="s">
        <v>8</v>
      </c>
      <c r="C37" s="80"/>
      <c r="D37" s="80"/>
      <c r="E37" s="80"/>
      <c r="F37" s="80"/>
      <c r="G37" s="80"/>
      <c r="H37" s="80"/>
      <c r="I37" s="80"/>
    </row>
    <row r="38" spans="1:11" s="1" customFormat="1" ht="15.75" x14ac:dyDescent="0.25">
      <c r="B38" s="80" t="s">
        <v>9</v>
      </c>
      <c r="C38" s="80"/>
      <c r="D38" s="80"/>
      <c r="E38" s="80"/>
      <c r="F38" s="80"/>
      <c r="G38" s="80"/>
      <c r="H38" s="80"/>
      <c r="I38" s="80"/>
    </row>
    <row r="39" spans="1:11" s="1" customFormat="1" ht="15.75" x14ac:dyDescent="0.25">
      <c r="B39" s="80" t="s">
        <v>153</v>
      </c>
      <c r="C39" s="80"/>
      <c r="D39" s="80"/>
      <c r="E39" s="80"/>
      <c r="F39" s="80"/>
      <c r="G39" s="80"/>
      <c r="H39" s="80"/>
      <c r="I39" s="80"/>
    </row>
    <row r="40" spans="1:11" s="1" customFormat="1" ht="15.75" x14ac:dyDescent="0.25">
      <c r="A40" s="2"/>
      <c r="B40" s="80" t="s">
        <v>26</v>
      </c>
      <c r="C40" s="80"/>
      <c r="D40" s="80"/>
      <c r="E40" s="80"/>
      <c r="F40" s="80"/>
      <c r="G40" s="80"/>
      <c r="H40" s="80"/>
      <c r="I40" s="80"/>
    </row>
    <row r="41" spans="1:11" s="1" customFormat="1" ht="15.75" x14ac:dyDescent="0.25">
      <c r="A41" s="2"/>
      <c r="B41" s="80" t="s">
        <v>10</v>
      </c>
      <c r="C41" s="80"/>
      <c r="D41" s="80"/>
      <c r="E41" s="80"/>
      <c r="F41" s="80"/>
      <c r="G41" s="80"/>
      <c r="H41" s="80"/>
      <c r="I41" s="80"/>
    </row>
    <row r="42" spans="1:11" s="1" customFormat="1" ht="15.75" x14ac:dyDescent="0.25"/>
    <row r="44" spans="1:11" s="1" customFormat="1" ht="15.75" x14ac:dyDescent="0.25">
      <c r="B44" s="17" t="s">
        <v>21</v>
      </c>
      <c r="C44" s="2"/>
      <c r="H44" s="17"/>
      <c r="I44" s="2"/>
    </row>
    <row r="45" spans="1:11" ht="27" customHeight="1" thickBot="1" x14ac:dyDescent="0.25">
      <c r="A45" s="81" t="s">
        <v>27</v>
      </c>
      <c r="B45" s="82"/>
      <c r="C45" s="82"/>
      <c r="D45" s="82"/>
      <c r="E45" s="82"/>
      <c r="G45" s="83" t="s">
        <v>154</v>
      </c>
      <c r="H45" s="84"/>
      <c r="I45" s="84"/>
      <c r="J45" s="84"/>
      <c r="K45" s="84"/>
    </row>
    <row r="46" spans="1:11" ht="24.95" customHeight="1" x14ac:dyDescent="0.25">
      <c r="A46" s="90" t="s">
        <v>0</v>
      </c>
      <c r="B46" s="85" t="s">
        <v>1</v>
      </c>
      <c r="C46" s="85" t="s">
        <v>5</v>
      </c>
      <c r="D46" s="85"/>
      <c r="E46" s="88"/>
      <c r="F46" s="24"/>
      <c r="G46" s="90" t="s">
        <v>0</v>
      </c>
      <c r="H46" s="85" t="s">
        <v>1</v>
      </c>
      <c r="I46" s="85" t="s">
        <v>5</v>
      </c>
      <c r="J46" s="85"/>
      <c r="K46" s="88"/>
    </row>
    <row r="47" spans="1:11" ht="24.95" customHeight="1" x14ac:dyDescent="0.25">
      <c r="A47" s="91"/>
      <c r="B47" s="86"/>
      <c r="C47" s="86"/>
      <c r="D47" s="86"/>
      <c r="E47" s="89"/>
      <c r="F47" s="24"/>
      <c r="G47" s="91"/>
      <c r="H47" s="86"/>
      <c r="I47" s="86"/>
      <c r="J47" s="86"/>
      <c r="K47" s="89"/>
    </row>
    <row r="48" spans="1:11" ht="24.95" customHeight="1" x14ac:dyDescent="0.25">
      <c r="A48" s="91"/>
      <c r="B48" s="86"/>
      <c r="C48" s="40" t="s">
        <v>3</v>
      </c>
      <c r="D48" s="40" t="s">
        <v>2</v>
      </c>
      <c r="E48" s="41" t="s">
        <v>4</v>
      </c>
      <c r="F48" s="24"/>
      <c r="G48" s="91"/>
      <c r="H48" s="86"/>
      <c r="I48" s="29" t="s">
        <v>3</v>
      </c>
      <c r="J48" s="29" t="s">
        <v>2</v>
      </c>
      <c r="K48" s="30" t="s">
        <v>4</v>
      </c>
    </row>
    <row r="49" spans="1:11" s="15" customFormat="1" ht="26.1" customHeight="1" x14ac:dyDescent="0.2">
      <c r="A49" s="13" t="s">
        <v>119</v>
      </c>
      <c r="B49" s="6" t="s">
        <v>120</v>
      </c>
      <c r="C49" s="7">
        <v>2</v>
      </c>
      <c r="D49" s="7">
        <v>0</v>
      </c>
      <c r="E49" s="18">
        <v>4</v>
      </c>
      <c r="G49" s="13"/>
      <c r="H49" s="6"/>
      <c r="I49" s="7"/>
      <c r="J49" s="7"/>
      <c r="K49" s="18"/>
    </row>
    <row r="50" spans="1:11" s="15" customFormat="1" ht="26.1" customHeight="1" x14ac:dyDescent="0.2">
      <c r="A50" s="13" t="s">
        <v>121</v>
      </c>
      <c r="B50" s="6" t="s">
        <v>122</v>
      </c>
      <c r="C50" s="7">
        <v>2</v>
      </c>
      <c r="D50" s="7">
        <v>0</v>
      </c>
      <c r="E50" s="18">
        <v>5</v>
      </c>
      <c r="G50" s="13"/>
      <c r="H50" s="6"/>
      <c r="I50" s="7"/>
      <c r="J50" s="7"/>
      <c r="K50" s="18"/>
    </row>
    <row r="51" spans="1:11" s="15" customFormat="1" ht="26.1" customHeight="1" x14ac:dyDescent="0.2">
      <c r="A51" s="13" t="s">
        <v>123</v>
      </c>
      <c r="B51" s="6" t="s">
        <v>124</v>
      </c>
      <c r="C51" s="7">
        <v>2</v>
      </c>
      <c r="D51" s="7">
        <v>0</v>
      </c>
      <c r="E51" s="18">
        <v>5</v>
      </c>
      <c r="G51" s="13"/>
      <c r="H51" s="6"/>
      <c r="I51" s="7"/>
      <c r="J51" s="7"/>
      <c r="K51" s="18"/>
    </row>
    <row r="52" spans="1:11" s="15" customFormat="1" ht="26.1" customHeight="1" x14ac:dyDescent="0.2">
      <c r="A52" s="13" t="s">
        <v>151</v>
      </c>
      <c r="B52" s="6" t="s">
        <v>152</v>
      </c>
      <c r="C52" s="7">
        <v>2</v>
      </c>
      <c r="D52" s="7">
        <v>0</v>
      </c>
      <c r="E52" s="18">
        <v>4</v>
      </c>
      <c r="G52" s="13"/>
      <c r="H52" s="6"/>
      <c r="I52" s="7"/>
      <c r="J52" s="7"/>
      <c r="K52" s="18"/>
    </row>
    <row r="53" spans="1:11" s="15" customFormat="1" ht="26.1" customHeight="1" x14ac:dyDescent="0.2">
      <c r="A53" s="12"/>
      <c r="B53" s="38" t="s">
        <v>23</v>
      </c>
      <c r="C53" s="93"/>
      <c r="D53" s="93"/>
      <c r="E53" s="94"/>
      <c r="G53" s="12"/>
      <c r="H53" s="8" t="s">
        <v>6</v>
      </c>
      <c r="I53" s="93"/>
      <c r="J53" s="93"/>
      <c r="K53" s="94"/>
    </row>
    <row r="54" spans="1:11" s="32" customFormat="1" ht="26.1" customHeight="1" x14ac:dyDescent="0.2">
      <c r="A54" s="13" t="s">
        <v>125</v>
      </c>
      <c r="B54" s="6" t="s">
        <v>126</v>
      </c>
      <c r="C54" s="7">
        <v>2</v>
      </c>
      <c r="D54" s="7">
        <v>0</v>
      </c>
      <c r="E54" s="18">
        <v>4</v>
      </c>
      <c r="G54" s="31"/>
      <c r="H54" s="33"/>
      <c r="I54" s="34"/>
      <c r="J54" s="34"/>
      <c r="K54" s="35"/>
    </row>
    <row r="55" spans="1:11" s="32" customFormat="1" ht="26.1" customHeight="1" x14ac:dyDescent="0.2">
      <c r="A55" s="13" t="s">
        <v>127</v>
      </c>
      <c r="B55" s="6" t="s">
        <v>128</v>
      </c>
      <c r="C55" s="7">
        <v>2</v>
      </c>
      <c r="D55" s="7">
        <v>0</v>
      </c>
      <c r="E55" s="18">
        <v>4</v>
      </c>
      <c r="G55" s="31"/>
      <c r="H55" s="33"/>
      <c r="I55" s="34"/>
      <c r="J55" s="34"/>
      <c r="K55" s="35"/>
    </row>
    <row r="56" spans="1:11" s="32" customFormat="1" ht="26.1" customHeight="1" x14ac:dyDescent="0.2">
      <c r="A56" s="13" t="s">
        <v>129</v>
      </c>
      <c r="B56" s="6" t="s">
        <v>130</v>
      </c>
      <c r="C56" s="7">
        <v>0</v>
      </c>
      <c r="D56" s="7">
        <v>4</v>
      </c>
      <c r="E56" s="18">
        <v>4</v>
      </c>
      <c r="G56" s="31"/>
      <c r="H56" s="33"/>
      <c r="I56" s="34"/>
      <c r="J56" s="34"/>
      <c r="K56" s="35"/>
    </row>
    <row r="57" spans="1:11" s="32" customFormat="1" ht="26.1" customHeight="1" x14ac:dyDescent="0.2">
      <c r="A57" s="13" t="s">
        <v>131</v>
      </c>
      <c r="B57" s="6" t="s">
        <v>132</v>
      </c>
      <c r="C57" s="7">
        <v>2</v>
      </c>
      <c r="D57" s="7">
        <v>0</v>
      </c>
      <c r="E57" s="18">
        <v>4</v>
      </c>
      <c r="G57" s="31"/>
      <c r="H57" s="33"/>
      <c r="I57" s="34"/>
      <c r="J57" s="34"/>
      <c r="K57" s="35"/>
    </row>
    <row r="58" spans="1:11" s="32" customFormat="1" ht="60" x14ac:dyDescent="0.2">
      <c r="A58" s="60" t="s">
        <v>185</v>
      </c>
      <c r="B58" s="21" t="s">
        <v>186</v>
      </c>
      <c r="C58" s="7">
        <v>2</v>
      </c>
      <c r="D58" s="7">
        <v>0</v>
      </c>
      <c r="E58" s="18">
        <v>4</v>
      </c>
      <c r="G58" s="56"/>
      <c r="H58" s="57"/>
      <c r="I58" s="58"/>
      <c r="J58" s="58"/>
      <c r="K58" s="59"/>
    </row>
    <row r="59" spans="1:11" s="32" customFormat="1" ht="26.1" customHeight="1" x14ac:dyDescent="0.2">
      <c r="A59" s="60" t="s">
        <v>216</v>
      </c>
      <c r="B59" s="21" t="s">
        <v>219</v>
      </c>
      <c r="C59" s="7">
        <v>2</v>
      </c>
      <c r="D59" s="7">
        <v>0</v>
      </c>
      <c r="E59" s="18">
        <v>4</v>
      </c>
      <c r="G59" s="56"/>
      <c r="H59" s="57"/>
      <c r="I59" s="58"/>
      <c r="J59" s="58"/>
      <c r="K59" s="59"/>
    </row>
    <row r="60" spans="1:11" s="32" customFormat="1" ht="26.1" customHeight="1" x14ac:dyDescent="0.2">
      <c r="A60" s="60" t="s">
        <v>217</v>
      </c>
      <c r="B60" s="21" t="s">
        <v>208</v>
      </c>
      <c r="C60" s="7">
        <v>2</v>
      </c>
      <c r="D60" s="7">
        <v>0</v>
      </c>
      <c r="E60" s="18">
        <v>4</v>
      </c>
      <c r="G60" s="13" t="s">
        <v>209</v>
      </c>
      <c r="H60" s="6" t="s">
        <v>210</v>
      </c>
      <c r="I60" s="7">
        <v>2</v>
      </c>
      <c r="J60" s="7">
        <v>0</v>
      </c>
      <c r="K60" s="18">
        <v>3</v>
      </c>
    </row>
    <row r="61" spans="1:11" s="32" customFormat="1" ht="45" x14ac:dyDescent="0.2">
      <c r="A61" s="60" t="s">
        <v>187</v>
      </c>
      <c r="B61" s="21" t="s">
        <v>188</v>
      </c>
      <c r="C61" s="7">
        <v>2</v>
      </c>
      <c r="D61" s="7">
        <v>0</v>
      </c>
      <c r="E61" s="18">
        <v>4</v>
      </c>
      <c r="G61" s="56"/>
      <c r="H61" s="57"/>
      <c r="I61" s="58"/>
      <c r="J61" s="58"/>
      <c r="K61" s="59"/>
    </row>
    <row r="62" spans="1:11" s="27" customFormat="1" ht="26.1" customHeight="1" thickBot="1" x14ac:dyDescent="0.25">
      <c r="A62" s="16"/>
      <c r="B62" s="28" t="s">
        <v>11</v>
      </c>
      <c r="C62" s="14">
        <f>SUM(C49,C50,C51,C52,C54,C55,C57)</f>
        <v>14</v>
      </c>
      <c r="D62" s="14">
        <f>SUM(D49,D50,D51,D52,D54,D55,D57)</f>
        <v>0</v>
      </c>
      <c r="E62" s="19">
        <f>SUM(E49,E50,E51,E52,E54,E55,E56)</f>
        <v>30</v>
      </c>
      <c r="F62" s="15"/>
      <c r="G62" s="16"/>
      <c r="H62" s="28" t="s">
        <v>11</v>
      </c>
      <c r="I62" s="14">
        <f>SUM(I49,I50,I51,I52,I54,I55,I56,I57:I60)</f>
        <v>2</v>
      </c>
      <c r="J62" s="14">
        <f>SUM(J49,J50,J51,J52,J54,J55,J56,J57)</f>
        <v>0</v>
      </c>
      <c r="K62" s="19">
        <f>SUM(K49,K50,K51,K52,K54,K55,K56,K60)</f>
        <v>3</v>
      </c>
    </row>
  </sheetData>
  <mergeCells count="30">
    <mergeCell ref="A9:E9"/>
    <mergeCell ref="G9:K9"/>
    <mergeCell ref="B2:I2"/>
    <mergeCell ref="B3:I3"/>
    <mergeCell ref="B4:I4"/>
    <mergeCell ref="B5:I5"/>
    <mergeCell ref="B6:I6"/>
    <mergeCell ref="B40:I40"/>
    <mergeCell ref="A10:A12"/>
    <mergeCell ref="B10:B12"/>
    <mergeCell ref="C10:E11"/>
    <mergeCell ref="G10:G12"/>
    <mergeCell ref="H10:H12"/>
    <mergeCell ref="I10:K11"/>
    <mergeCell ref="C17:E17"/>
    <mergeCell ref="I17:K17"/>
    <mergeCell ref="B37:I37"/>
    <mergeCell ref="B38:I38"/>
    <mergeCell ref="B39:I39"/>
    <mergeCell ref="C53:E53"/>
    <mergeCell ref="I53:K53"/>
    <mergeCell ref="B41:I41"/>
    <mergeCell ref="A45:E45"/>
    <mergeCell ref="G45:K45"/>
    <mergeCell ref="A46:A48"/>
    <mergeCell ref="B46:B48"/>
    <mergeCell ref="C46:E47"/>
    <mergeCell ref="G46:G48"/>
    <mergeCell ref="H46:H48"/>
    <mergeCell ref="I46:K4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2020-05-28T12:17:09Z</cp:lastPrinted>
  <dcterms:created xsi:type="dcterms:W3CDTF">2017-10-01T18:56:25Z</dcterms:created>
  <dcterms:modified xsi:type="dcterms:W3CDTF">2023-05-18T06:51:10Z</dcterms:modified>
</cp:coreProperties>
</file>